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G:\IS\Organisation\VDA\VDA-ISA\"/>
    </mc:Choice>
  </mc:AlternateContent>
  <bookViews>
    <workbookView xWindow="-15" yWindow="45" windowWidth="12000" windowHeight="10095" tabRatio="800"/>
  </bookViews>
  <sheets>
    <sheet name="Welcome" sheetId="34" r:id="rId1"/>
    <sheet name="Maturity levels" sheetId="32" r:id="rId2"/>
    <sheet name="Definitions" sheetId="33" r:id="rId3"/>
    <sheet name="Cover" sheetId="35" r:id="rId4"/>
    <sheet name="Results" sheetId="12" r:id="rId5"/>
    <sheet name="Information Security" sheetId="3" r:id="rId6"/>
    <sheet name="Connection to 3rd parties (23)" sheetId="27" r:id="rId7"/>
    <sheet name="Data protection (24)" sheetId="22" r:id="rId8"/>
    <sheet name="Prototype protection (25)" sheetId="23" r:id="rId9"/>
    <sheet name="KPIs" sheetId="31" r:id="rId10"/>
    <sheet name="References" sheetId="25" r:id="rId11"/>
    <sheet name="Glossar" sheetId="18" r:id="rId12"/>
    <sheet name="License" sheetId="36" r:id="rId13"/>
    <sheet name="Change history" sheetId="16" r:id="rId14"/>
  </sheets>
  <externalReferences>
    <externalReference r:id="rId15"/>
  </externalReferences>
  <definedNames>
    <definedName name="_25.1.1">'Prototype protection (25)'!$D$17</definedName>
    <definedName name="_25.1.2">'Prototype protection (25)'!$D$30</definedName>
    <definedName name="_25.1.3">'Prototype protection (25)'!$D$43</definedName>
    <definedName name="_25.1.4">'Prototype protection (25)'!$D$56</definedName>
    <definedName name="_25.1.5">'Prototype protection (25)'!$D$69</definedName>
    <definedName name="_25.1.6">'Prototype protection (25)'!$D$82</definedName>
    <definedName name="_25.1.7">'Prototype protection (25)'!$D$95</definedName>
    <definedName name="_25.1.8">'Prototype protection (25)'!$D$108</definedName>
    <definedName name="_25.2.1">'Prototype protection (25)'!$D$125</definedName>
    <definedName name="_25.2.2">'Prototype protection (25)'!$D$138</definedName>
    <definedName name="_25.2.3">'Prototype protection (25)'!$D$151</definedName>
    <definedName name="_25.2.4">'Prototype protection (25)'!$D$164</definedName>
    <definedName name="_25.2.5">'Prototype protection (25)'!$D$177</definedName>
    <definedName name="_25.2.6">'Prototype protection (25)'!$D$190</definedName>
    <definedName name="_25.2.7">'Prototype protection (25)'!$D$203</definedName>
    <definedName name="_25.3.1">'Prototype protection (25)'!$D$218</definedName>
    <definedName name="_25.3.2">'Prototype protection (25)'!$D$231</definedName>
    <definedName name="_25.4.1">'Prototype protection (25)'!$D$248</definedName>
    <definedName name="_25.4.2">'Prototype protection (25)'!$D$261</definedName>
    <definedName name="_25.4.3">'Prototype protection (25)'!$D$274</definedName>
    <definedName name="_25.5.1">'Prototype protection (25)'!$D$291</definedName>
    <definedName name="_25.5.2">'Prototype protection (25)'!$D$304</definedName>
    <definedName name="_xlnm._FilterDatabase" localSheetId="6" hidden="1">'Connection to 3rd parties (23)'!$E$1:$E$69</definedName>
    <definedName name="_xlnm._FilterDatabase" localSheetId="7" hidden="1">'Data protection (24)'!$E$1:$E$59</definedName>
    <definedName name="_xlnm._FilterDatabase" localSheetId="5" hidden="1">'Information Security'!$E$1:$E$715</definedName>
    <definedName name="_xlnm._FilterDatabase" localSheetId="8" hidden="1">'Prototype protection (25)'!$E$1:$E$303</definedName>
    <definedName name="_xlnm._FilterDatabase" localSheetId="4" hidden="1">Results!$A$16:$O$71</definedName>
    <definedName name="_Toc204394987_2" localSheetId="4">Results!$C$32</definedName>
    <definedName name="_Toc204394988_2" localSheetId="4">Results!$C$33</definedName>
    <definedName name="_Toc204394989_2" localSheetId="4">Results!$C$34</definedName>
    <definedName name="_Toc204394991_2" localSheetId="4">Results!$C$35</definedName>
    <definedName name="_Toc204394992_2" localSheetId="4">Results!$C$37</definedName>
    <definedName name="_Toc204394993_2" localSheetId="4">Results!$C$38</definedName>
    <definedName name="_Toc204394994_2" localSheetId="4">Results!$C$39</definedName>
    <definedName name="_Toc204394995_2" localSheetId="4">Results!$C$40</definedName>
    <definedName name="_Toc204394996_2" localSheetId="4">Results!$C$41</definedName>
    <definedName name="_Toc204394997_2" localSheetId="4">Results!$C$42</definedName>
    <definedName name="_Toc204394998_2" localSheetId="4">Results!$C$43</definedName>
    <definedName name="_Toc204395001_2" localSheetId="4">Results!$C$46</definedName>
    <definedName name="_Toc204395003_2" localSheetId="4">Results!$C$48</definedName>
    <definedName name="_Toc204395008_2" localSheetId="4">Results!$C$54</definedName>
    <definedName name="_Toc204395009_2" localSheetId="4">Results!$C$55</definedName>
    <definedName name="_Toc204395010_2" localSheetId="4">Results!$C$56</definedName>
    <definedName name="_Toc204395012_2" localSheetId="4">Results!$C$58</definedName>
    <definedName name="_Toc204395014_2" localSheetId="4">Results!$C$61</definedName>
    <definedName name="_Toc204395015_2" localSheetId="4">Results!$C$62</definedName>
    <definedName name="_Toc204395016_2" localSheetId="4">Results!$C$63</definedName>
    <definedName name="_Toc204395019_2" localSheetId="4">Results!$C$65</definedName>
    <definedName name="_Toc204395021_2" localSheetId="4">Results!$C$67</definedName>
    <definedName name="Classification_level">References!$C$68</definedName>
    <definedName name="Control1.1">'Information Security'!$B$11</definedName>
    <definedName name="Control1.2">'Information Security'!$B$24</definedName>
    <definedName name="Control1.3">'Information Security'!$B$37</definedName>
    <definedName name="Control10.1">'Information Security'!$B$284</definedName>
    <definedName name="Control11.1" localSheetId="6">'Connection to 3rd parties (23)'!$B$41</definedName>
    <definedName name="Control11.1">'Information Security'!$B$299</definedName>
    <definedName name="Control11.2">'Information Security'!$B$312</definedName>
    <definedName name="Control11.3">'Information Security'!$B$325</definedName>
    <definedName name="Control11.4">'Information Security'!$B$338</definedName>
    <definedName name="Control12.1">'Information Security'!$B$353</definedName>
    <definedName name="Control12.2">'Information Security'!$B$366</definedName>
    <definedName name="Control12.3">'Information Security'!$B$379</definedName>
    <definedName name="Control12.4">'Information Security'!$B$392</definedName>
    <definedName name="Control12.5">'Information Security'!$B$405</definedName>
    <definedName name="Control12.6">'Information Security'!$B$418</definedName>
    <definedName name="Control12.7">'Information Security'!$B$431</definedName>
    <definedName name="Control12.8">'Information Security'!$B$444</definedName>
    <definedName name="Control12.9">'Information Security'!$B$457</definedName>
    <definedName name="Control13.1">'Information Security'!$B$472</definedName>
    <definedName name="Control13.2">'Information Security'!$B$485</definedName>
    <definedName name="Control13.3" localSheetId="6">'Connection to 3rd parties (23)'!$B$56</definedName>
    <definedName name="Control13.3">'Information Security'!$B$498</definedName>
    <definedName name="Control13.4">'Information Security'!$B$511</definedName>
    <definedName name="Control13.5">'Information Security'!$B$524</definedName>
    <definedName name="Control14.1">'Information Security'!$B$539</definedName>
    <definedName name="Control14.2">'Information Security'!$B$552</definedName>
    <definedName name="Control14.3">'Information Security'!$B$565</definedName>
    <definedName name="Control14.4">'Information Security'!$B$578</definedName>
    <definedName name="Control15.1">'Information Security'!$B$593</definedName>
    <definedName name="Control15.2">'Information Security'!$B$606</definedName>
    <definedName name="Control16.1">'Information Security'!$B$621</definedName>
    <definedName name="Control16.2">'Information Security'!$B$634</definedName>
    <definedName name="Control17.1">'Information Security'!$B$649</definedName>
    <definedName name="Control18.1">'Information Security'!$B$664</definedName>
    <definedName name="Control18.2">'Information Security'!$B$677</definedName>
    <definedName name="Control18.3">'Information Security'!$B$690</definedName>
    <definedName name="Control18.4">'Information Security'!$B$703</definedName>
    <definedName name="Control23.11.1">'Connection to 3rd parties (23)'!$B$41</definedName>
    <definedName name="Control23.13.3">'Connection to 3rd parties (23)'!$B$56</definedName>
    <definedName name="Control23.7.2">'Connection to 3rd parties (23)'!$B$11</definedName>
    <definedName name="Control23.9.2">'Connection to 3rd parties (23)'!$B$26</definedName>
    <definedName name="Control5.1">'Information Security'!$B$52</definedName>
    <definedName name="Control6.1">'Information Security'!$B$67</definedName>
    <definedName name="Control6.2">'Information Security'!$B$81</definedName>
    <definedName name="Control6.3">'Information Security'!$B$94</definedName>
    <definedName name="Control6.4">'Information Security'!$B$107</definedName>
    <definedName name="Control7.1">'Information Security'!$B$122</definedName>
    <definedName name="Control7.2" localSheetId="6">'Connection to 3rd parties (23)'!$B$11</definedName>
    <definedName name="Control7.2">'Information Security'!$B$135</definedName>
    <definedName name="Control8.1">'Information Security'!$B$150</definedName>
    <definedName name="Control8.2">'Information Security'!$B$163</definedName>
    <definedName name="Control8.3">'Information Security'!$B$176</definedName>
    <definedName name="Control8.4">'Information Security'!$B$189</definedName>
    <definedName name="Control9.1">'Information Security'!$B$204</definedName>
    <definedName name="Control9.2" localSheetId="6">'Connection to 3rd parties (23)'!$B$26</definedName>
    <definedName name="Control9.2">'Information Security'!$B$217</definedName>
    <definedName name="Control9.3">'Information Security'!$B$230</definedName>
    <definedName name="Control9.4">'Information Security'!$B$243</definedName>
    <definedName name="Control9.5">'Information Security'!$B$256</definedName>
    <definedName name="Control9.6">'Information Security'!$B$269</definedName>
    <definedName name="_xlnm.Print_Area" localSheetId="13">'Change history'!$B$1:$D$42</definedName>
    <definedName name="_xlnm.Print_Area" localSheetId="6">'Connection to 3rd parties (23)'!$A$1:$F$68</definedName>
    <definedName name="_xlnm.Print_Area" localSheetId="3">Cover!$A$1:$D$33</definedName>
    <definedName name="_xlnm.Print_Area" localSheetId="7">'Data protection (24)'!$A$1:$F$58</definedName>
    <definedName name="_xlnm.Print_Area" localSheetId="2">Definitions!$A$1:$C$11</definedName>
    <definedName name="_xlnm.Print_Area" localSheetId="11">Glossar!$A$1:$C$24</definedName>
    <definedName name="_xlnm.Print_Area" localSheetId="5">'Information Security'!$A$1:$F$715</definedName>
    <definedName name="_xlnm.Print_Area" localSheetId="9">KPIs!$A$1:$AO$14</definedName>
    <definedName name="_xlnm.Print_Area" localSheetId="12">License!$A$1:$C$24</definedName>
    <definedName name="_xlnm.Print_Area" localSheetId="1">'Maturity levels'!$A$1:$C$12</definedName>
    <definedName name="_xlnm.Print_Area" localSheetId="8">'Prototype protection (25)'!$A$1:$F$316</definedName>
    <definedName name="_xlnm.Print_Area" localSheetId="10">References!$A$1:$E$79</definedName>
    <definedName name="_xlnm.Print_Area" localSheetId="4">Results!$A$1:$I$114</definedName>
    <definedName name="_xlnm.Print_Area" localSheetId="0">Welcome!$A$1:$C$22</definedName>
    <definedName name="Druckbereich_Änderungshistorie" localSheetId="13">'Change history'!$B:$D</definedName>
    <definedName name="Druckbereich_Deckblatt" localSheetId="3">Cover!$A$1:$E$31</definedName>
    <definedName name="Druckbereich_Ergebnisse" localSheetId="4">Results!$A$1:$I$71</definedName>
    <definedName name="Druckbereich_Fragen" localSheetId="6">'Connection to 3rd parties (23)'!$A$1:$F$69</definedName>
    <definedName name="Druckbereich_Fragen" localSheetId="5">'Information Security'!$A$1:$F$715</definedName>
    <definedName name="Druckbereich_Lizenz" localSheetId="11">Glossar!$A$1:$C$9</definedName>
    <definedName name="Druckbereich_Lizenz" localSheetId="12">License!$A$1:$C$9</definedName>
    <definedName name="_xlnm.Print_Titles" localSheetId="7">'Data protection (24)'!$1:$6</definedName>
    <definedName name="_xlnm.Print_Titles" localSheetId="8">'Prototype protection (25)'!$1:$8</definedName>
    <definedName name="Drucktitel_Fragen" localSheetId="6">'Connection to 3rd parties (23)'!$1:$7</definedName>
    <definedName name="Drucktitel_Fragen" localSheetId="5">'Information Security'!$1:$7</definedName>
    <definedName name="Erl_Anforderungen">Definitions!$A$1</definedName>
    <definedName name="KPI_12.1" localSheetId="9">KPIs!$G$1</definedName>
    <definedName name="KPI_12.3" localSheetId="9">KPIs!$I$1</definedName>
    <definedName name="KPI_12.4" localSheetId="9">KPIs!$K$1</definedName>
    <definedName name="KPI_12.7" localSheetId="9">KPIs!$N$1</definedName>
    <definedName name="KPI_16.2" localSheetId="9">KPIs!$P$1</definedName>
    <definedName name="KPI_7.2" localSheetId="9">KPIs!$B$1</definedName>
    <definedName name="KPI_9.2" localSheetId="9">KPIs!$D$1</definedName>
    <definedName name="KPI11.1">KPIs!$Y$1</definedName>
    <definedName name="KPI11.3">KPIs!$AA$1</definedName>
    <definedName name="KPI12.5">KPIs!$AB$1</definedName>
    <definedName name="KPI12.6">KPIs!$AD$1</definedName>
    <definedName name="KPI12.8">KPIs!$AF$1</definedName>
    <definedName name="KPI13.2">KPIs!$AH$1</definedName>
    <definedName name="KPI13.5">KPIs!$AJ$1</definedName>
    <definedName name="KPI14.1" localSheetId="3">[1]KPIs!#REF!</definedName>
    <definedName name="KPI14.1" localSheetId="12">[1]KPIs!#REF!</definedName>
    <definedName name="KPI14.1">KPIs!#REF!</definedName>
    <definedName name="KPI14.2">KPIs!$AL$1</definedName>
    <definedName name="KPI18.4">KPIs!$AN$1</definedName>
    <definedName name="KPI5.1">KPIs!$S$1</definedName>
    <definedName name="KPI6.2" localSheetId="9">KPIs!$U$1</definedName>
    <definedName name="KPI6.2">KPIs!$U$1</definedName>
    <definedName name="KPI6.3">KPIs!$W$1</definedName>
    <definedName name="Off_Premises_workplace">References!$A$50</definedName>
    <definedName name="Optics">References!$A$19</definedName>
    <definedName name="Personnel">References!$A$36</definedName>
    <definedName name="PrintArea" localSheetId="7">'Data protection (24)'!$A$1:$E$59</definedName>
    <definedName name="Protection_class">References!$A$68</definedName>
    <definedName name="Reifegrademodell">'Maturity levels'!$A$1</definedName>
    <definedName name="Security_zones">References!$A$2</definedName>
  </definedNames>
  <calcPr calcId="162913"/>
  <fileRecoveryPr autoRecover="0"/>
</workbook>
</file>

<file path=xl/calcChain.xml><?xml version="1.0" encoding="utf-8"?>
<calcChain xmlns="http://schemas.openxmlformats.org/spreadsheetml/2006/main">
  <c r="C5" i="23" l="1"/>
  <c r="C4" i="23"/>
  <c r="C3" i="23"/>
  <c r="C5" i="22"/>
  <c r="C4" i="22"/>
  <c r="C3" i="22"/>
  <c r="C5" i="27"/>
  <c r="C4" i="27"/>
  <c r="C3" i="27"/>
  <c r="C5" i="3"/>
  <c r="C4" i="3"/>
  <c r="C3" i="3"/>
  <c r="C5" i="12"/>
  <c r="C4" i="12"/>
  <c r="C3" i="12"/>
  <c r="B106" i="12" l="1"/>
  <c r="B105" i="12"/>
  <c r="B103" i="12"/>
  <c r="B102" i="12"/>
  <c r="B101" i="12"/>
  <c r="B100" i="12"/>
  <c r="B99" i="12"/>
  <c r="B98" i="12"/>
  <c r="B97" i="12"/>
  <c r="B109" i="12"/>
  <c r="B108" i="12"/>
  <c r="B110" i="12"/>
  <c r="B112" i="12"/>
  <c r="B113" i="12"/>
  <c r="B111" i="12"/>
  <c r="B107" i="12"/>
  <c r="B104" i="12"/>
  <c r="B96" i="12"/>
  <c r="B87" i="12"/>
  <c r="B95" i="12"/>
  <c r="B94" i="12"/>
  <c r="B93" i="12"/>
  <c r="B92" i="12"/>
  <c r="B91" i="12"/>
  <c r="B90" i="12"/>
  <c r="B89" i="12"/>
  <c r="B88" i="12"/>
  <c r="H112" i="12" l="1"/>
  <c r="H113" i="12"/>
  <c r="H110" i="12"/>
  <c r="H109" i="12"/>
  <c r="H108" i="12"/>
  <c r="H106" i="12"/>
  <c r="H105" i="12"/>
  <c r="H103" i="12"/>
  <c r="H102" i="12"/>
  <c r="H101" i="12"/>
  <c r="H100" i="12"/>
  <c r="H99" i="12"/>
  <c r="H98" i="12"/>
  <c r="H97" i="12"/>
  <c r="J96" i="12"/>
  <c r="J104" i="12"/>
  <c r="J107" i="12"/>
  <c r="J111" i="12"/>
  <c r="G93" i="12"/>
  <c r="G95" i="12"/>
  <c r="H95" i="12"/>
  <c r="J95" i="12" l="1"/>
  <c r="H68" i="12" l="1"/>
  <c r="H67" i="12"/>
  <c r="H66" i="12"/>
  <c r="H65" i="12"/>
  <c r="H64" i="12"/>
  <c r="H63" i="12"/>
  <c r="H62" i="12"/>
  <c r="H61" i="12"/>
  <c r="H60" i="12"/>
  <c r="H59" i="12"/>
  <c r="H58" i="12"/>
  <c r="H57" i="12"/>
  <c r="H56" i="12"/>
  <c r="H55" i="12"/>
  <c r="H54" i="12"/>
  <c r="H53" i="12"/>
  <c r="H52" i="12"/>
  <c r="H51" i="12"/>
  <c r="H50" i="12"/>
  <c r="H49" i="12"/>
  <c r="H48" i="12"/>
  <c r="H47" i="12"/>
  <c r="H46" i="12"/>
  <c r="H45" i="12"/>
  <c r="H44" i="12"/>
  <c r="H43" i="12"/>
  <c r="H42" i="12"/>
  <c r="H41" i="12"/>
  <c r="H40" i="12"/>
  <c r="H39" i="12"/>
  <c r="H38" i="12"/>
  <c r="H37" i="12"/>
  <c r="H36" i="12"/>
  <c r="H35" i="12"/>
  <c r="H34" i="12"/>
  <c r="H33" i="12"/>
  <c r="H32" i="12"/>
  <c r="H31" i="12"/>
  <c r="H30" i="12"/>
  <c r="H29" i="12"/>
  <c r="H28" i="12"/>
  <c r="H27" i="12"/>
  <c r="H26" i="12"/>
  <c r="H25" i="12"/>
  <c r="H24" i="12"/>
  <c r="H23" i="12"/>
  <c r="H22" i="12"/>
  <c r="H21" i="12"/>
  <c r="G88" i="12" s="1"/>
  <c r="H20" i="12"/>
  <c r="H19" i="12"/>
  <c r="H18" i="12"/>
  <c r="H17" i="12"/>
  <c r="N26" i="12" l="1"/>
  <c r="H69" i="12"/>
  <c r="H94" i="12"/>
  <c r="H93" i="12"/>
  <c r="J93" i="12" s="1"/>
  <c r="H92" i="12"/>
  <c r="H91" i="12"/>
  <c r="H90" i="12"/>
  <c r="H89" i="12"/>
  <c r="H88" i="12"/>
  <c r="H80" i="12"/>
  <c r="H79" i="12"/>
  <c r="H78" i="12"/>
  <c r="H77" i="12"/>
  <c r="J88" i="12" l="1"/>
  <c r="H114" i="12"/>
  <c r="G94" i="12"/>
  <c r="J94" i="12" s="1"/>
  <c r="N35" i="12"/>
  <c r="H116" i="12"/>
  <c r="H81" i="12"/>
  <c r="N34" i="12" l="1"/>
  <c r="G59" i="12" l="1"/>
  <c r="J59" i="12" s="1"/>
  <c r="G50" i="12"/>
  <c r="J50" i="12" s="1"/>
  <c r="G36" i="12" l="1"/>
  <c r="J36" i="12" s="1"/>
  <c r="G30" i="12"/>
  <c r="J30" i="12" s="1"/>
  <c r="G24" i="12"/>
  <c r="J24" i="12" s="1"/>
  <c r="B80" i="12" l="1"/>
  <c r="B79" i="12"/>
  <c r="B78" i="12"/>
  <c r="B77" i="12" l="1"/>
  <c r="G113" i="12" l="1"/>
  <c r="G112" i="12"/>
  <c r="G110" i="12"/>
  <c r="G109" i="12"/>
  <c r="G108" i="12"/>
  <c r="G106" i="12"/>
  <c r="G105" i="12"/>
  <c r="G103" i="12"/>
  <c r="G102" i="12"/>
  <c r="G101" i="12"/>
  <c r="G100" i="12"/>
  <c r="G99" i="12"/>
  <c r="G98" i="12"/>
  <c r="G97" i="12"/>
  <c r="G92" i="12"/>
  <c r="J92" i="12" s="1"/>
  <c r="G91" i="12"/>
  <c r="J91" i="12" s="1"/>
  <c r="G90" i="12"/>
  <c r="J90" i="12" s="1"/>
  <c r="G89" i="12"/>
  <c r="G114" i="12" l="1"/>
  <c r="G84" i="12" s="1"/>
  <c r="M35" i="12"/>
  <c r="J97" i="12"/>
  <c r="J113" i="12"/>
  <c r="J105" i="12"/>
  <c r="J103" i="12"/>
  <c r="J102" i="12"/>
  <c r="J101" i="12"/>
  <c r="J100" i="12"/>
  <c r="J99" i="12"/>
  <c r="J98" i="12"/>
  <c r="J108" i="12"/>
  <c r="J106" i="12"/>
  <c r="J112" i="12"/>
  <c r="J110" i="12"/>
  <c r="J109" i="12"/>
  <c r="J89" i="12"/>
  <c r="G80" i="12"/>
  <c r="J80" i="12" s="1"/>
  <c r="G79" i="12"/>
  <c r="G78" i="12"/>
  <c r="J78" i="12" s="1"/>
  <c r="G77" i="12"/>
  <c r="J79" i="12" l="1"/>
  <c r="J77" i="12"/>
  <c r="M34" i="12"/>
  <c r="J114" i="12"/>
  <c r="D84" i="12" s="1"/>
  <c r="G81" i="12"/>
  <c r="G74" i="12" s="1"/>
  <c r="J81" i="12" l="1"/>
  <c r="D74" i="12" s="1"/>
  <c r="G57" i="12" l="1"/>
  <c r="J57" i="12" s="1"/>
  <c r="G58" i="12"/>
  <c r="J58" i="12" s="1"/>
  <c r="N29" i="12" l="1"/>
  <c r="G56" i="12"/>
  <c r="M29" i="12" l="1"/>
  <c r="J56" i="12"/>
  <c r="G48" i="12"/>
  <c r="J48" i="12" s="1"/>
  <c r="G19" i="12"/>
  <c r="J19" i="12" s="1"/>
  <c r="G18" i="12"/>
  <c r="J18" i="12" s="1"/>
  <c r="G17" i="12" l="1"/>
  <c r="N19" i="12"/>
  <c r="G68" i="12"/>
  <c r="J68" i="12" s="1"/>
  <c r="G67" i="12"/>
  <c r="J67" i="12" s="1"/>
  <c r="G66" i="12"/>
  <c r="J66" i="12" s="1"/>
  <c r="G63" i="12"/>
  <c r="J63" i="12" s="1"/>
  <c r="G62" i="12"/>
  <c r="J62" i="12" s="1"/>
  <c r="G61" i="12"/>
  <c r="J61" i="12" s="1"/>
  <c r="G55" i="12"/>
  <c r="J55" i="12" s="1"/>
  <c r="G54" i="12"/>
  <c r="J54" i="12" s="1"/>
  <c r="G53" i="12"/>
  <c r="J53" i="12" s="1"/>
  <c r="G52" i="12"/>
  <c r="J52" i="12" s="1"/>
  <c r="G49" i="12"/>
  <c r="J49" i="12" s="1"/>
  <c r="G47" i="12"/>
  <c r="J47" i="12" s="1"/>
  <c r="G46" i="12"/>
  <c r="J46" i="12" s="1"/>
  <c r="G45" i="12"/>
  <c r="J45" i="12" s="1"/>
  <c r="G44" i="12"/>
  <c r="J44" i="12" s="1"/>
  <c r="G43" i="12"/>
  <c r="J43" i="12" s="1"/>
  <c r="G41" i="12"/>
  <c r="J41" i="12" s="1"/>
  <c r="G40" i="12"/>
  <c r="J40" i="12" s="1"/>
  <c r="J17" i="12" l="1"/>
  <c r="N27" i="12"/>
  <c r="M19" i="12"/>
  <c r="G42" i="12"/>
  <c r="G60" i="12"/>
  <c r="J60" i="12" s="1"/>
  <c r="N30" i="12"/>
  <c r="G64" i="12"/>
  <c r="J64" i="12" s="1"/>
  <c r="N32" i="12"/>
  <c r="G65" i="12"/>
  <c r="J65" i="12" s="1"/>
  <c r="N33" i="12"/>
  <c r="N31" i="12"/>
  <c r="G51" i="12"/>
  <c r="J51" i="12" s="1"/>
  <c r="N28" i="12"/>
  <c r="G39" i="12"/>
  <c r="J39" i="12" s="1"/>
  <c r="G37" i="12"/>
  <c r="J37" i="12" s="1"/>
  <c r="G35" i="12"/>
  <c r="J35" i="12" s="1"/>
  <c r="G34" i="12"/>
  <c r="J34" i="12" s="1"/>
  <c r="G33" i="12"/>
  <c r="J33" i="12" s="1"/>
  <c r="G32" i="12"/>
  <c r="J32" i="12" s="1"/>
  <c r="G29" i="12"/>
  <c r="J29" i="12" s="1"/>
  <c r="G28" i="12"/>
  <c r="J28" i="12" s="1"/>
  <c r="G26" i="12"/>
  <c r="J26" i="12" s="1"/>
  <c r="G23" i="12"/>
  <c r="J23" i="12" s="1"/>
  <c r="G22" i="12"/>
  <c r="J22" i="12" s="1"/>
  <c r="M27" i="12" l="1"/>
  <c r="J42" i="12"/>
  <c r="N24" i="12"/>
  <c r="N23" i="12"/>
  <c r="N22" i="12"/>
  <c r="G27" i="12"/>
  <c r="N25" i="12"/>
  <c r="G38" i="12"/>
  <c r="G25" i="12"/>
  <c r="J25" i="12" s="1"/>
  <c r="G31" i="12"/>
  <c r="J31" i="12" s="1"/>
  <c r="J38" i="12" l="1"/>
  <c r="M26" i="12"/>
  <c r="M23" i="12"/>
  <c r="J27" i="12"/>
  <c r="M24" i="12"/>
  <c r="N21" i="12" l="1"/>
  <c r="N20" i="12"/>
  <c r="G21" i="12" l="1"/>
  <c r="G20" i="12"/>
  <c r="M22" i="12"/>
  <c r="M32" i="12"/>
  <c r="J20" i="12" l="1"/>
  <c r="G116" i="12"/>
  <c r="G6" i="12" s="1"/>
  <c r="M21" i="12"/>
  <c r="J21" i="12"/>
  <c r="G69" i="12"/>
  <c r="G14" i="12" s="1"/>
  <c r="M30" i="12"/>
  <c r="M28" i="12"/>
  <c r="M33" i="12"/>
  <c r="M31" i="12"/>
  <c r="M25" i="12"/>
  <c r="M20" i="12"/>
  <c r="J69" i="12" l="1"/>
  <c r="J116" i="12"/>
  <c r="D6" i="12" s="1"/>
  <c r="D14" i="12" l="1"/>
</calcChain>
</file>

<file path=xl/comments1.xml><?xml version="1.0" encoding="utf-8"?>
<comments xmlns="http://schemas.openxmlformats.org/spreadsheetml/2006/main">
  <authors>
    <author>Kesting Burkhard FRD GSA</author>
    <author>Rothe Stephan FRD GSII</author>
  </authors>
  <commentList>
    <comment ref="A6" authorId="0" shapeId="0">
      <text>
        <r>
          <rPr>
            <b/>
            <sz val="9"/>
            <color indexed="81"/>
            <rFont val="Tahoma"/>
            <family val="2"/>
          </rPr>
          <t>Das Ziel beschreibt den Idealzustand, auf den der KPI hinwirken soll</t>
        </r>
      </text>
    </comment>
    <comment ref="F9" authorId="1" shapeId="0">
      <text>
        <r>
          <rPr>
            <sz val="9"/>
            <color indexed="81"/>
            <rFont val="Tahoma"/>
            <family val="2"/>
          </rPr>
          <t>Werte müssen realistisch auf das Unternehmen bezogen werden</t>
        </r>
      </text>
    </comment>
    <comment ref="M9" authorId="1" shapeId="0">
      <text>
        <r>
          <rPr>
            <sz val="9"/>
            <color indexed="81"/>
            <rFont val="Tahoma"/>
            <family val="2"/>
          </rPr>
          <t>Werte müssen realistisch auf das Unternehmen bezogen werden</t>
        </r>
      </text>
    </comment>
    <comment ref="P9" authorId="1" shapeId="0">
      <text>
        <r>
          <rPr>
            <sz val="9"/>
            <color indexed="81"/>
            <rFont val="Tahoma"/>
            <family val="2"/>
          </rPr>
          <t>Werte müssen realistisch auf das Unternehmen bezogen werden</t>
        </r>
      </text>
    </comment>
    <comment ref="Z10" authorId="0" shapeId="0">
      <text>
        <r>
          <rPr>
            <sz val="9"/>
            <color indexed="81"/>
            <rFont val="Tahoma"/>
            <family val="2"/>
          </rPr>
          <t>Sinnvollerweise sollte jeweils ein KPI pro Sicherheitszonen-Kategorie erhoben werden</t>
        </r>
      </text>
    </comment>
  </commentList>
</comments>
</file>

<file path=xl/sharedStrings.xml><?xml version="1.0" encoding="utf-8"?>
<sst xmlns="http://schemas.openxmlformats.org/spreadsheetml/2006/main" count="2100" uniqueCount="1096">
  <si>
    <t>Information Security Assessment</t>
  </si>
  <si>
    <t>Firma:</t>
  </si>
  <si>
    <t>Homepage:</t>
  </si>
  <si>
    <t>11.1</t>
  </si>
  <si>
    <t>11.2</t>
  </si>
  <si>
    <t>11.3</t>
  </si>
  <si>
    <t>11.4</t>
  </si>
  <si>
    <t>12.1</t>
  </si>
  <si>
    <t>12.2</t>
  </si>
  <si>
    <t>12.3</t>
  </si>
  <si>
    <t>13.1</t>
  </si>
  <si>
    <t>13.2</t>
  </si>
  <si>
    <t>14.1</t>
  </si>
  <si>
    <t>15.1</t>
  </si>
  <si>
    <t>15.2</t>
  </si>
  <si>
    <t>Details:</t>
  </si>
  <si>
    <t>Taget Lev. Je Kapitel</t>
  </si>
  <si>
    <t>Wert je Kapitel</t>
  </si>
  <si>
    <t>Organization of Information Security</t>
  </si>
  <si>
    <t>Asset Management</t>
  </si>
  <si>
    <t>Compliance</t>
  </si>
  <si>
    <t>Information Security Incident Management</t>
  </si>
  <si>
    <t>Physical and Environmental Security</t>
  </si>
  <si>
    <t>Human Resources Security</t>
  </si>
  <si>
    <t>Datum:</t>
  </si>
  <si>
    <t>5.1</t>
  </si>
  <si>
    <t>6.1</t>
  </si>
  <si>
    <t>6.2</t>
  </si>
  <si>
    <t>6.3</t>
  </si>
  <si>
    <t>7.1</t>
  </si>
  <si>
    <t>7.2</t>
  </si>
  <si>
    <t>8.1</t>
  </si>
  <si>
    <t>8.2</t>
  </si>
  <si>
    <t>8.3</t>
  </si>
  <si>
    <t>9.1</t>
  </si>
  <si>
    <t>9.2</t>
  </si>
  <si>
    <t>9.3</t>
  </si>
  <si>
    <t>9.4</t>
  </si>
  <si>
    <t>9.5</t>
  </si>
  <si>
    <t>10.1</t>
  </si>
  <si>
    <t>Access Control</t>
  </si>
  <si>
    <t>Trifft eine Frage nicht zu, so ist na (not applicable) einzutragen.</t>
  </si>
  <si>
    <t>Ort:</t>
  </si>
  <si>
    <t>Reifegrad
Level 0-5; na</t>
  </si>
  <si>
    <t>1.0</t>
  </si>
  <si>
    <t>1.1</t>
  </si>
  <si>
    <t>1.2</t>
  </si>
  <si>
    <t>1.3</t>
  </si>
  <si>
    <t>Information Security Policies</t>
  </si>
  <si>
    <t>2.0</t>
  </si>
  <si>
    <t>Cryptography</t>
  </si>
  <si>
    <t>12.5</t>
  </si>
  <si>
    <t>Communications Security</t>
  </si>
  <si>
    <t>14.2</t>
  </si>
  <si>
    <t>14.3</t>
  </si>
  <si>
    <t>Supplier Relationships</t>
  </si>
  <si>
    <t>18.3</t>
  </si>
  <si>
    <t>12.4</t>
  </si>
  <si>
    <t>12.6</t>
  </si>
  <si>
    <t>12.7</t>
  </si>
  <si>
    <t>12.8</t>
  </si>
  <si>
    <t>13.3</t>
  </si>
  <si>
    <t>13.4</t>
  </si>
  <si>
    <t>13.5</t>
  </si>
  <si>
    <t>16.1</t>
  </si>
  <si>
    <t>16.2</t>
  </si>
  <si>
    <t>17.1</t>
  </si>
  <si>
    <t>18.1</t>
  </si>
  <si>
    <t>18.2</t>
  </si>
  <si>
    <t>18.4</t>
  </si>
  <si>
    <t>Operations Security</t>
  </si>
  <si>
    <t>General Aspects</t>
  </si>
  <si>
    <r>
      <t>13.2</t>
    </r>
    <r>
      <rPr>
        <sz val="10"/>
        <color rgb="FF0070C0"/>
        <rFont val="Arial"/>
        <family val="2"/>
      </rPr>
      <t/>
    </r>
  </si>
  <si>
    <t>System acquisition, development and maintenance</t>
  </si>
  <si>
    <t>5 Information Security Policies</t>
  </si>
  <si>
    <t>6 Organization of Information Security</t>
  </si>
  <si>
    <t>7 Human Resources Security</t>
  </si>
  <si>
    <t>8 Asset Management</t>
  </si>
  <si>
    <t>9 Access Control</t>
  </si>
  <si>
    <t>10 Cryptography</t>
  </si>
  <si>
    <t>11 Physical and Environmental Security</t>
  </si>
  <si>
    <t>12 Operations Security</t>
  </si>
  <si>
    <t>13 Communications Security</t>
  </si>
  <si>
    <t>14 System acquisition, development and maintenance</t>
  </si>
  <si>
    <t>15 Supplier Relationships</t>
  </si>
  <si>
    <t>16 Information Security Incident Management</t>
  </si>
  <si>
    <t>17 Information Security Aspects of Business Continuity Management</t>
  </si>
  <si>
    <t>18 Compliance</t>
  </si>
  <si>
    <t>based on ISO 27002:2013</t>
  </si>
  <si>
    <t>1 ISMS</t>
  </si>
  <si>
    <t>Information Security Aspects of Business Continuity Management</t>
  </si>
  <si>
    <t>2.1.0</t>
  </si>
  <si>
    <t>2.0.1</t>
  </si>
  <si>
    <t>Version</t>
  </si>
  <si>
    <t>2.1.1</t>
  </si>
  <si>
    <t>2.1.2</t>
  </si>
  <si>
    <t>2.1.3</t>
  </si>
  <si>
    <t>Ergebnis gekürzt</t>
  </si>
  <si>
    <t>2.1.4</t>
  </si>
  <si>
    <t>KPI</t>
  </si>
  <si>
    <t>KPI 7.2</t>
  </si>
  <si>
    <t>KPI 9.2</t>
  </si>
  <si>
    <t>KPI 12.1</t>
  </si>
  <si>
    <t>KPI 12.3</t>
  </si>
  <si>
    <t>KPI 12.4</t>
  </si>
  <si>
    <t>KPI 12.7</t>
  </si>
  <si>
    <t>KPI 16.2</t>
  </si>
  <si>
    <t>Control</t>
  </si>
  <si>
    <t>ID</t>
  </si>
  <si>
    <t>Zone</t>
  </si>
  <si>
    <t>.</t>
  </si>
  <si>
    <t>X</t>
  </si>
  <si>
    <t>Off-Premises</t>
  </si>
  <si>
    <t>25.1</t>
  </si>
  <si>
    <t>25.1.1</t>
  </si>
  <si>
    <t>25.1.2</t>
  </si>
  <si>
    <t>25.1.3</t>
  </si>
  <si>
    <t>25.2</t>
  </si>
  <si>
    <t>25.2.1</t>
  </si>
  <si>
    <t>25.2.2</t>
  </si>
  <si>
    <t>25.2.3</t>
  </si>
  <si>
    <t>25.3</t>
  </si>
  <si>
    <t>25.3.1</t>
  </si>
  <si>
    <t>25.3.2</t>
  </si>
  <si>
    <t>24</t>
  </si>
  <si>
    <t>24.1</t>
  </si>
  <si>
    <t>24.2</t>
  </si>
  <si>
    <t>24.3</t>
  </si>
  <si>
    <t>24.4</t>
  </si>
  <si>
    <t>3.0.2</t>
  </si>
  <si>
    <t>23.7</t>
  </si>
  <si>
    <t>23.9</t>
  </si>
  <si>
    <t>23.11</t>
  </si>
  <si>
    <t>23.11.1</t>
  </si>
  <si>
    <t>23.13</t>
  </si>
  <si>
    <t>23.13.3</t>
  </si>
  <si>
    <t>23.9.2</t>
  </si>
  <si>
    <t>23.7.2</t>
  </si>
  <si>
    <t>23</t>
  </si>
  <si>
    <t>4.0.0</t>
  </si>
  <si>
    <t>based on ISO 27001:2013</t>
  </si>
  <si>
    <t>CMDB</t>
  </si>
  <si>
    <t>KPI 5.1</t>
  </si>
  <si>
    <t>KPI 6.2</t>
  </si>
  <si>
    <t>KPI 6.3</t>
  </si>
  <si>
    <t>KPI 11.3</t>
  </si>
  <si>
    <t>KPI 11.1</t>
  </si>
  <si>
    <t>KPI 12.5</t>
  </si>
  <si>
    <t>KPI 13.2</t>
  </si>
  <si>
    <t>KPI 13.5</t>
  </si>
  <si>
    <t>KPI 18.4</t>
  </si>
  <si>
    <t>KPI 14.2</t>
  </si>
  <si>
    <t>KPI 14.1</t>
  </si>
  <si>
    <t>6.4</t>
  </si>
  <si>
    <t>8.4</t>
  </si>
  <si>
    <t>9.6</t>
  </si>
  <si>
    <t>14.4</t>
  </si>
  <si>
    <t>12.9</t>
  </si>
  <si>
    <t>Information Security Assessment - 
Änderungshistorie</t>
  </si>
  <si>
    <t>Reifegrad
Level 0-5; 
na</t>
  </si>
  <si>
    <t>4.0.1</t>
  </si>
  <si>
    <t>4.0.2</t>
  </si>
  <si>
    <t>4.0.3</t>
  </si>
  <si>
    <t>4.1.0</t>
  </si>
  <si>
    <t>25.1.4</t>
  </si>
  <si>
    <t>25.1.5</t>
  </si>
  <si>
    <t>25.1.7</t>
  </si>
  <si>
    <t>25.1.8</t>
  </si>
  <si>
    <t>25.2.4</t>
  </si>
  <si>
    <t>25.2.5</t>
  </si>
  <si>
    <t>25.2.6</t>
  </si>
  <si>
    <t>25.2.7</t>
  </si>
  <si>
    <t>25.4</t>
  </si>
  <si>
    <t>25.4.1</t>
  </si>
  <si>
    <t>25.4.2</t>
  </si>
  <si>
    <t>25.4.3</t>
  </si>
  <si>
    <t>25.5</t>
  </si>
  <si>
    <t>25.5.1</t>
  </si>
  <si>
    <t>25.5.2</t>
  </si>
  <si>
    <t>25.1.6</t>
  </si>
  <si>
    <t>Company:</t>
  </si>
  <si>
    <t>Location:</t>
  </si>
  <si>
    <t>Date:</t>
  </si>
  <si>
    <t>Information Security Assessment - 
Additional Prototype Protection Requirements</t>
  </si>
  <si>
    <t>In case a question does not apply, please insert n.a. (not applicable).</t>
  </si>
  <si>
    <t>Prototype Protection</t>
  </si>
  <si>
    <t>Prototype Protection includes vehicles, components and parts which are classified as requiring protection that have not yet been presented to the public and/or published in a suitable form by the OEM.
The contracting department of the OEM is responsible for classifying the protection need of vehicles, components and parts. The minimum requirements for Prototype Protection for the protection classes High and Very high shall be applied according to VDA ISA.</t>
  </si>
  <si>
    <t>Protection classes</t>
  </si>
  <si>
    <t>References</t>
  </si>
  <si>
    <t>The requirements described in Control 25.1 apply to all companies which, on their own properties, manufacture, store or are provided for use vehicles, components or parts classified as requiring protection.</t>
  </si>
  <si>
    <t>To what extent is a security concept available describing minimum requirements regarding the physical and environmental security for Prototype Protection?</t>
  </si>
  <si>
    <t>(PT module; no reference to ISO 27001)</t>
  </si>
  <si>
    <t xml:space="preserve">The required measures for Prototype Protection must be applied to and implemented on properties and facilities of suppliers, development partners and service providers. A security concept must be established by the respective operator. Implementation and observation of the physical and environmental security measures defined in the security concept must be ensured by the responsible operator. </t>
  </si>
  <si>
    <t>Objective:</t>
  </si>
  <si>
    <t>Requirements:</t>
  </si>
  <si>
    <t>To what extent is perimeter security existent preventing unauthorized access to protected property objects?</t>
  </si>
  <si>
    <t>(Reference to ISO 27001: Control A.11.1.1)</t>
  </si>
  <si>
    <t>Unauthorized access to properties where vehicles, components or parts classified as requiring protection are manufactured, processed or stored must be prevented.</t>
  </si>
  <si>
    <t>To what extent is the outer skin of the protected buildings constructed such as to prevent removal or opening of outer-skin components using commercially available tools?</t>
  </si>
  <si>
    <t>Unauthorized access to buildings/security areas where vehicles, components or parts classified as requiring protection are manufactured, processed or stored must be prevented.</t>
  </si>
  <si>
    <t>Reference documentation:</t>
  </si>
  <si>
    <t>Implementation description:</t>
  </si>
  <si>
    <t>Findings:</t>
  </si>
  <si>
    <t>Measures:</t>
  </si>
  <si>
    <t>To what extent is a view and sight protection of defined security areas ensured?</t>
  </si>
  <si>
    <t>It must be ensured that unauthorized viewing of vehicles, components or parts classified as requiring protection is prevented.</t>
  </si>
  <si>
    <t>To what extent is the protection against unauthorized access regulated by means of access control?</t>
  </si>
  <si>
    <t>(Reference to ISO 27001: Control A.11.1.1, A.11.1.2 and A.11.1.3)</t>
  </si>
  <si>
    <t>It must be ensured that all entrances to security areas, where vehicles, components or parts classified as requiring protection are manufactured, processed or stored, are protected against unauthorized access by adequate measures.</t>
  </si>
  <si>
    <t>To what extent are the premises to be secured monitored for intrusion?</t>
  </si>
  <si>
    <t>(Reference to ISO 27001: Control A.11.1.2)</t>
  </si>
  <si>
    <t>It must be ensured that premises where vehicles, components or parts classified as requiring protection are manufactured, processed or stored are monitored for intrusion. The timely alarm processing is ensured.</t>
  </si>
  <si>
    <t>To what extent is a documented visitor management in place?</t>
  </si>
  <si>
    <t>Protection against unauthorized access to security areas where vehicles, components or parts classified as requiring protection are manufactured, processed or stored, including traceable documentation.</t>
  </si>
  <si>
    <t>To what extent is on-site client separation existent?</t>
  </si>
  <si>
    <t>In order to ensure protection of the client-specific know-how at all times, a clear separation of clients must be guaranteed. This particularly involves protection against unauthorized viewing and access to areas where vehicles, components or parts classified as requiring protection are processed or stored.</t>
  </si>
  <si>
    <t>Organizational Requirements</t>
  </si>
  <si>
    <t>The requirements described in Control 25.2 apply to all companies which manufacture or are provided for use vehicles, components or parts classified as requiring protection.</t>
  </si>
  <si>
    <t>To what extent are non-disclosure agreements/obligations existent according to the valid contractual law?</t>
  </si>
  <si>
    <t>(Reference to ISO 27001: Control A.13.2.4)</t>
  </si>
  <si>
    <t>When transmitting information classified as requiring protection, it must be ensured that external organizations are obliged to meet the information security requirements and to implement the required measures. The necessary legal basis for this obligation is provided by non-disclosure agreements. Hence, it must be ensured that information classified as requiring protection is transmitted only if such a non-disclosure agreement has been entered and is legally effective.</t>
  </si>
  <si>
    <t>To what extent are requirements for commissioning subcontractors known and fulfilled?</t>
  </si>
  <si>
    <t>(Reference to ISO 27001: Control A.13.2.4, A.15.1.1, A.15.1.2 and A.15.1.3)</t>
  </si>
  <si>
    <t xml:space="preserve">When involving subcontractors, the minimum requirements for Prototype Protection must be met. </t>
  </si>
  <si>
    <t>To what extent are the employees and project members evidently trained for and made aware of risks associated with the handling of prototypes?</t>
  </si>
  <si>
    <t>(Reference to ISO 27001: Control A.7.2.1 and A.7.2.2)</t>
  </si>
  <si>
    <t xml:space="preserve">In trainings/awareness seminars on the subject of prototype protection, employees shall obtain the necessary knowledge and skills for a security-conscious handling of vehicles, components or parts classified as requiring protection. </t>
  </si>
  <si>
    <t>To what extent are security classifications of the project and the resulting protective measures known?</t>
  </si>
  <si>
    <t>(Reference to ISO 27001: Control A.8.2.2)</t>
  </si>
  <si>
    <t>It must be ensured that the security classification and requirements in relation to the project progress are known to and observed by each project member.</t>
  </si>
  <si>
    <t>To what extent is a process defined for granting access to defined security areas?</t>
  </si>
  <si>
    <t>A process is defined for the protection against unauthorized access to security areas where vehicles, components or parts classified as requiring protection are manufactured, processed or stored.</t>
  </si>
  <si>
    <t>Handling of vehicles, components and parts</t>
  </si>
  <si>
    <t>To what extent are transports of vehicles, components or parts classified as requiring protection arranged according to the client's requirements?</t>
  </si>
  <si>
    <t>During transport, vehicles, components or parts classified as requiring protection must be protected against unauthorized viewing, unauthorized image recording and access.</t>
  </si>
  <si>
    <t>To what extent are regulations for image recording and handling of created image material existent?</t>
  </si>
  <si>
    <t>(Reference to ISO 27001: Control A.11.1.5)</t>
  </si>
  <si>
    <t>Regulations for recording images of vehicles, components or parts classified as requiring protection must be defined in order to prevent unauthorized creation or transmission of such image material.</t>
  </si>
  <si>
    <t>Optics</t>
  </si>
  <si>
    <t>To what extent is a process for carrying along and using mobile video and photography devices in(to) defined security areas established?</t>
  </si>
  <si>
    <t>A process is defined for carrying along and using mobile video and photography devices in(to) security areas where vehicles, components or parts classified as requiring protection are manufactured, processed or stored. Unauthorized creation or transmission of image material must be prevented.</t>
  </si>
  <si>
    <t>To what extent is it ensured that vehicles, components or parts classified as requiring protection are parked/stored in accordance with the client's requirements?</t>
  </si>
  <si>
    <t>While being parked/stored, vehicles, components or parts classified as requiring protection must be protected against unauthorized viewing, unauthorized photography and access.</t>
  </si>
  <si>
    <t>Requirements for test vehicles</t>
  </si>
  <si>
    <t>A process for obtaining client-specific requirements for the handling of test vehicles classified as requiring protection is described and implemented. The requirements described in this chapter are not relevant to components and parts.
When using one’s own properties, the Controls 25.1, 25.2 and 25.3 must also be verified. When not using one’s own properties, merely the requirements of Controls 25.2 and 25.3 must be met.</t>
  </si>
  <si>
    <t>To what extent are the predefined camouflage regulations implemented by the project members?</t>
  </si>
  <si>
    <t xml:space="preserve">It must be ensured, that the camouflage regulations are known to each project member and observed in order to guarantee adequate view protection of test vehicles. </t>
  </si>
  <si>
    <t>To what extent are protective measures for approved test and proving grounds observed/implemented?</t>
  </si>
  <si>
    <t xml:space="preserve">In order to maintain an undisturbed and secured testing operation on test and proving grounds, the respective protective measures defined by the client must be observed. </t>
  </si>
  <si>
    <t>To what extent are protective measures for approved test drives in public observed/implemented?</t>
  </si>
  <si>
    <t>It must be ensured that the respective client's requirements for the operation of test vehicles (classified as requiring protection) on public roads are known and observed.</t>
  </si>
  <si>
    <t>Requirements for events and photo/film productions</t>
  </si>
  <si>
    <t>Client-specific security requirements for events and photo/film shootings involving vehicles, components or parts classified as requiring protection are known to each project member. This must be verified by each company contracted with the planning, preparation or execution of events or photo/film shootings.
When using one’s own properties, the Controls 25.1, 25.2 and 25.3 shall also be verified. When not using one’s own properties, merely the requirements of Controls 25.2 and 25.3 must be met.</t>
  </si>
  <si>
    <t>To what extent are security requirements for presentations and events involving vehicles, components or parts classified as requiring protection known?</t>
  </si>
  <si>
    <t>It must be ensured that the respective client-specific security requirements for presentations and events involving vehicles, components or parts classified as requiring protection are known.</t>
  </si>
  <si>
    <t>To what extent are the protective measures for film and photo shootings involving vehicles, components or parts classified as requiring protection known?</t>
  </si>
  <si>
    <t>It must be ensured that the respective client-specific security requirements for film and photo shootings involving vehicles, components or parts classified as requiring protection are known.</t>
  </si>
  <si>
    <t>Security zones</t>
  </si>
  <si>
    <t>White (public)</t>
  </si>
  <si>
    <t>Green (controlled zone)</t>
  </si>
  <si>
    <t>Yellow (restricted zone)</t>
  </si>
  <si>
    <t>Red (high risk zone)</t>
  </si>
  <si>
    <t>Explanation</t>
  </si>
  <si>
    <t>Areas of public character, which are permanently or temporarily accessible to everyone. Areas with low risk without particularly sensitive values. None or only preventive safety requirements. Domestic authority exists. (e.g. visitors' parking space, connecting routes)</t>
  </si>
  <si>
    <t>Area with technical or organizationally controlled safety measures, not freely accessible, usually internal scopes</t>
  </si>
  <si>
    <t>Area with additional safety measures, restrictive, protection of special scopes, limited number of persons, usually confidential scopes as well.</t>
  </si>
  <si>
    <t>Area with the highest security requirements, protection of sensitive values strictly regulated access rights, usually secret scopes.</t>
  </si>
  <si>
    <t>Aspect</t>
  </si>
  <si>
    <t>Accessibility</t>
  </si>
  <si>
    <t>No special requirements</t>
  </si>
  <si>
    <t>Values cannot be viewed freely, Clean Desk</t>
  </si>
  <si>
    <t>Temporary measures (according to the risk analysis) for sight protection/noise reduction</t>
  </si>
  <si>
    <t>Permanent sight protection/noise reduction</t>
  </si>
  <si>
    <t>Visitor requirements</t>
  </si>
  <si>
    <t>Appropriate signs</t>
  </si>
  <si>
    <t>Only registered visitors, explicit reference to confidentiality/non-disclosure</t>
  </si>
  <si>
    <t>Restricted group of visitors, written confirmation of the non-disclosure, in permanent personal escort by own staff</t>
  </si>
  <si>
    <t>Only in exceptional cases: additionally to “Yellow” four-eyes principle, householder’s consent</t>
  </si>
  <si>
    <t>Driving on/parking</t>
  </si>
  <si>
    <t>Permitted</t>
  </si>
  <si>
    <t>Vehicles are allowed to drive on/park only after registration.</t>
  </si>
  <si>
    <t>Special restrictions</t>
  </si>
  <si>
    <t>Access control and protection</t>
  </si>
  <si>
    <t>None</t>
  </si>
  <si>
    <t>Area must be protected against unauthorized access (personnel or technical measures)</t>
  </si>
  <si>
    <t>Monitoring the entering/exiting of the zones via online access reader, compensating locking system with limited circle</t>
  </si>
  <si>
    <t>Monitoring the entering/exiting of the zones via online access reader</t>
  </si>
  <si>
    <t>Monitorings</t>
  </si>
  <si>
    <t>If required, camera surveillance (prevention of damage to property)</t>
  </si>
  <si>
    <t>Camera surveillance and/or patrolling (prevention of unauthorized penetration)</t>
  </si>
  <si>
    <t>Camera surveillance, motion detection at least in the access areas or easily accessible areas (e.g., ground floor windows)</t>
  </si>
  <si>
    <t>Camera surveillance, glass breakage detector, windows with sight protection, double illumination with motion detectors, central circuit, intrusion detection system installed by professionals</t>
  </si>
  <si>
    <t>Resistance values</t>
  </si>
  <si>
    <t>Fences 2.2m with anti-climbing protection and undermine protection/building shell consisting of windows, doors, walls, roofs</t>
  </si>
  <si>
    <t>At least RC 2 or compensating measures</t>
  </si>
  <si>
    <t xml:space="preserve">At least RC 2 (resistance time 5 minutes) with additional measures </t>
  </si>
  <si>
    <t>Response time (alarm to visual inspection and acknowledgment)</t>
  </si>
  <si>
    <t>30 minutes</t>
  </si>
  <si>
    <t>10 minutes</t>
  </si>
  <si>
    <t>5 minutes</t>
  </si>
  <si>
    <t>Photography/use of optics</t>
  </si>
  <si>
    <t>No internal information, otherwise only using business devices</t>
  </si>
  <si>
    <t>No use of private devices, business devices only in case of professional assignment</t>
  </si>
  <si>
    <t>No private devices, business devices in exceptional cases only Four-eyes principle, approval by company management</t>
  </si>
  <si>
    <t>Public area</t>
  </si>
  <si>
    <t>Green (photo-security area 1)</t>
  </si>
  <si>
    <t>Photo-security area 2</t>
  </si>
  <si>
    <t>Photo-security area 3</t>
  </si>
  <si>
    <t>Areas of public character, which are permanently or temporarily accessible to everyone. Areas with low risk without particularly sensitive values. None or only preventive safety requirements. Subject to householders rights (e.g. visitors' parking space, connecting routes)</t>
  </si>
  <si>
    <t>Area with technical or organizationally controlled security measures, not freely accessible, usually internal scopes</t>
  </si>
  <si>
    <t>Area with additional security measures, restrictive, protection of special scopes, limited number of persons, usually confidential scopes as well.</t>
  </si>
  <si>
    <t>Aspect “carrying along”</t>
  </si>
  <si>
    <t>Company owned devices (independent from Mobile Device Management (MDM))</t>
  </si>
  <si>
    <t>Carrying along unsealed devices allowed</t>
  </si>
  <si>
    <r>
      <rPr>
        <sz val="9"/>
        <color theme="1"/>
        <rFont val="Arial"/>
        <family val="2"/>
      </rPr>
      <t>Carrying along sealed devices allowed
Carrying along unsealed devices forbidden</t>
    </r>
  </si>
  <si>
    <t>Private devices of company employees (wearables with optics as well)</t>
  </si>
  <si>
    <t>Devices of contractors and visitors (wearables with optics as well)</t>
  </si>
  <si>
    <r>
      <rPr>
        <sz val="9"/>
        <color rgb="FF000000"/>
        <rFont val="Arial"/>
        <family val="2"/>
      </rPr>
      <t>Carrying along sealed devices allowed
Carrying along unsealed devices forbidden</t>
    </r>
  </si>
  <si>
    <r>
      <rPr>
        <sz val="9"/>
        <color theme="1"/>
        <rFont val="Arial"/>
        <family val="2"/>
      </rPr>
      <t>Carrying along even sealed devices forbidden</t>
    </r>
  </si>
  <si>
    <t>Aspect “use”</t>
  </si>
  <si>
    <t>Video telephony/video conferencing (without recording)</t>
  </si>
  <si>
    <t>Allowed in all areas</t>
  </si>
  <si>
    <t>Allowed in office workplaces and meeting rooms, otherwise upon approval</t>
  </si>
  <si>
    <t>In defined meeting rooms with permanently installed equipment, otherwise upon approval</t>
  </si>
  <si>
    <t>Photography/video recordings</t>
  </si>
  <si>
    <t>- No use of private devices or devices of contractors/visitors
- Allowed with company owned devices</t>
  </si>
  <si>
    <t>- No use of private devices or devices of contractors/visitors
allowed with company owned devices upon approval</t>
  </si>
  <si>
    <t>- No use of private devices or devices of contractors/visitors
- Allowed in exceptional cases upon approval (e.g. four-eyes principles, consent of the management)</t>
  </si>
  <si>
    <t>Recording of persons and sound recording with company owned devices</t>
  </si>
  <si>
    <t>Declaration of consent required</t>
  </si>
  <si>
    <t>- Allowed only in exceptional cases upon approval
- Declaration of consent required</t>
  </si>
  <si>
    <t>Personnel</t>
  </si>
  <si>
    <t>Type of employment relationship</t>
  </si>
  <si>
    <t>Standard validation</t>
  </si>
  <si>
    <t>Certificate of good conduct/criminal record certificate</t>
  </si>
  <si>
    <t>Intensive verifications of the CV, references</t>
  </si>
  <si>
    <t>Validation of certificates, diplomas and vocational training</t>
  </si>
  <si>
    <t>Ordinary employee/worker</t>
  </si>
  <si>
    <t>Head of department
IT department employees with special access rights</t>
  </si>
  <si>
    <t>Department Manager</t>
  </si>
  <si>
    <t>General Manager, Directors, Executive Assistants, Security Manager</t>
  </si>
  <si>
    <t>Contractors &amp; suppliers</t>
  </si>
  <si>
    <t>Contractors &amp; suppliers for critical infrastructure components</t>
  </si>
  <si>
    <t>Off-Premises workplace</t>
  </si>
  <si>
    <t>temporary working environment (e.g. hotel)</t>
  </si>
  <si>
    <t>regular alternative working environment (in particular home office)</t>
  </si>
  <si>
    <t>Confidentiality of the information</t>
  </si>
  <si>
    <t>Highest protection class “secret”</t>
  </si>
  <si>
    <r>
      <rPr>
        <i/>
        <sz val="9.5"/>
        <color rgb="FF000000"/>
        <rFont val="Arial"/>
        <family val="2"/>
      </rPr>
      <t>Paper:</t>
    </r>
    <r>
      <rPr>
        <sz val="10"/>
        <color rgb="FF000000"/>
        <rFont val="Arial"/>
        <family val="2"/>
      </rPr>
      <t xml:space="preserve"> principally not</t>
    </r>
  </si>
  <si>
    <r>
      <rPr>
        <i/>
        <sz val="9.5"/>
        <color rgb="FF000000"/>
        <rFont val="Arial"/>
        <family val="2"/>
      </rPr>
      <t>Local data storage:</t>
    </r>
    <r>
      <rPr>
        <sz val="10"/>
        <color rgb="FF000000"/>
        <rFont val="Arial"/>
        <family val="2"/>
      </rPr>
      <t xml:space="preserve"> principally not</t>
    </r>
  </si>
  <si>
    <r>
      <rPr>
        <i/>
        <sz val="9.5"/>
        <color rgb="FF000000"/>
        <rFont val="Arial"/>
        <family val="2"/>
      </rPr>
      <t>Remote Access:</t>
    </r>
    <r>
      <rPr>
        <sz val="10"/>
        <color rgb="FF000000"/>
        <rFont val="Arial"/>
        <family val="2"/>
      </rPr>
      <t xml:space="preserve"> principally not</t>
    </r>
  </si>
  <si>
    <t>Medium protection class “confidential”</t>
  </si>
  <si>
    <r>
      <rPr>
        <i/>
        <sz val="9.5"/>
        <color rgb="FF000000"/>
        <rFont val="Arial"/>
        <family val="2"/>
      </rPr>
      <t>Paper:</t>
    </r>
    <r>
      <rPr>
        <sz val="10"/>
        <color rgb="FF000000"/>
        <rFont val="Arial"/>
        <family val="2"/>
      </rPr>
      <t xml:space="preserve"> continuously under personal control</t>
    </r>
  </si>
  <si>
    <r>
      <rPr>
        <i/>
        <sz val="9.5"/>
        <color rgb="FF000000"/>
        <rFont val="Arial"/>
        <family val="2"/>
      </rPr>
      <t>Paper:</t>
    </r>
    <r>
      <rPr>
        <sz val="10"/>
        <color rgb="FF000000"/>
        <rFont val="Arial"/>
        <family val="2"/>
      </rPr>
      <t xml:space="preserve"> principally only temporarily</t>
    </r>
  </si>
  <si>
    <r>
      <rPr>
        <i/>
        <sz val="9.5"/>
        <color rgb="FF000000"/>
        <rFont val="Arial"/>
        <family val="2"/>
      </rPr>
      <t>Local data storage:</t>
    </r>
    <r>
      <rPr>
        <sz val="10"/>
        <color rgb="FF000000"/>
        <rFont val="Arial"/>
        <family val="2"/>
      </rPr>
      <t xml:space="preserve"> </t>
    </r>
    <r>
      <rPr>
        <sz val="10"/>
        <color rgb="FF000000"/>
        <rFont val="Arial"/>
        <family val="2"/>
      </rPr>
      <t>strongly encrypted or Mobile Device Management (MDM) active (remote deletion on demand)</t>
    </r>
  </si>
  <si>
    <r>
      <rPr>
        <i/>
        <sz val="9.5"/>
        <color rgb="FF000000"/>
        <rFont val="Arial"/>
        <family val="2"/>
      </rPr>
      <t>Remote Access:</t>
    </r>
    <r>
      <rPr>
        <sz val="10"/>
        <color rgb="FF000000"/>
        <rFont val="Arial"/>
        <family val="2"/>
      </rPr>
      <t xml:space="preserve"> strongly authenticated &amp; strongly transport encrypted, integrity of the access device ensured, data “non-permanent”</t>
    </r>
  </si>
  <si>
    <t>Lowest protection class “internal”</t>
  </si>
  <si>
    <r>
      <rPr>
        <i/>
        <sz val="9.5"/>
        <color rgb="FF000000"/>
        <rFont val="Arial"/>
        <family val="2"/>
      </rPr>
      <t>Paper:</t>
    </r>
    <r>
      <rPr>
        <sz val="10"/>
        <color rgb="FF000000"/>
        <rFont val="Arial"/>
        <family val="2"/>
      </rPr>
      <t xml:space="preserve"> under personal control</t>
    </r>
  </si>
  <si>
    <r>
      <rPr>
        <i/>
        <sz val="9.5"/>
        <color rgb="FF000000"/>
        <rFont val="Arial"/>
        <family val="2"/>
      </rPr>
      <t>Paper:</t>
    </r>
    <r>
      <rPr>
        <sz val="10"/>
        <color rgb="FF000000"/>
        <rFont val="Arial"/>
        <family val="2"/>
      </rPr>
      <t xml:space="preserve"> in office furniture with special closing</t>
    </r>
  </si>
  <si>
    <r>
      <rPr>
        <i/>
        <sz val="9.5"/>
        <color rgb="FF000000"/>
        <rFont val="Arial"/>
        <family val="2"/>
      </rPr>
      <t>Local data storage:</t>
    </r>
    <r>
      <rPr>
        <sz val="10"/>
        <color rgb="FF000000"/>
        <rFont val="Arial"/>
        <family val="2"/>
      </rPr>
      <t xml:space="preserve">  </t>
    </r>
    <r>
      <rPr>
        <sz val="10"/>
        <color rgb="FF000000"/>
        <rFont val="Arial"/>
        <family val="2"/>
      </rPr>
      <t>encrypted or Mobile Device Management (MDM) active (remote deletion on demand)</t>
    </r>
  </si>
  <si>
    <t>Description</t>
  </si>
  <si>
    <t>Normal</t>
  </si>
  <si>
    <t>The potential damage is marginal, short-term nature, and limited to a single entity.</t>
  </si>
  <si>
    <t>High</t>
  </si>
  <si>
    <t>The potential damage is significant or medium-term nature or is not limited to a single entity.</t>
  </si>
  <si>
    <t>Very high</t>
  </si>
  <si>
    <t>The potential damage threatens the existence of the company or long-term nature or is not limited to a single entity.</t>
  </si>
  <si>
    <t>Protection objective: confidentiality</t>
  </si>
  <si>
    <t>Public</t>
  </si>
  <si>
    <t>Internal</t>
  </si>
  <si>
    <t>Confidential</t>
  </si>
  <si>
    <t>Strictly confidential</t>
  </si>
  <si>
    <t>Classification level</t>
  </si>
  <si>
    <t>From VDA White Paper 'Harmonization Classification Levels'</t>
  </si>
  <si>
    <t>Green</t>
  </si>
  <si>
    <t>Yellow</t>
  </si>
  <si>
    <t>Red</t>
  </si>
  <si>
    <t>Information Security Assessment
Results - Prototype protection</t>
  </si>
  <si>
    <t>Result with cutback to target maturity level:</t>
  </si>
  <si>
    <t>Maximum score:</t>
  </si>
  <si>
    <t>No.</t>
  </si>
  <si>
    <t>Subject</t>
  </si>
  <si>
    <t>Target maturity level</t>
  </si>
  <si>
    <t>Result</t>
  </si>
  <si>
    <t>Security concept</t>
  </si>
  <si>
    <t>Perimeter safety</t>
  </si>
  <si>
    <t>View and sight protection</t>
  </si>
  <si>
    <t>Access control</t>
  </si>
  <si>
    <t>Documented visitor management</t>
  </si>
  <si>
    <t>Information Security Assessment
Results - 
Connection to third parties</t>
  </si>
  <si>
    <t>Information Security Assessment
Results</t>
  </si>
  <si>
    <t>Welcome to
the Information Security Assessment (ISA) of the Verband der Automobilindustrie (Association of the German Automotive Industry, VDA).</t>
  </si>
  <si>
    <r>
      <t>VDA ISA provides the basis for
- a self assessment</t>
    </r>
    <r>
      <rPr>
        <sz val="10"/>
        <rFont val="Arial"/>
        <family val="2"/>
      </rPr>
      <t xml:space="preserve"> to determine the state of information security </t>
    </r>
    <r>
      <rPr>
        <sz val="10"/>
        <rFont val="Arial"/>
        <family val="2"/>
      </rPr>
      <t>in an organization (e.g. company)
- audits performed by</t>
    </r>
    <r>
      <rPr>
        <sz val="10"/>
        <rFont val="Arial"/>
        <family val="2"/>
      </rPr>
      <t xml:space="preserve"> internal departments (e.g. </t>
    </r>
    <r>
      <rPr>
        <sz val="10"/>
        <rFont val="Arial"/>
        <family val="2"/>
      </rPr>
      <t>Internal Audit, IT-Audit, Information Security)
- a review in accordance with TISAX (Trusted Information Security Assessment Exchange, http://enx.com/tisax/)</t>
    </r>
  </si>
  <si>
    <t>VDA ISA consists of several tabs; the content and function of which are explained below:</t>
  </si>
  <si>
    <r>
      <rPr>
        <b/>
        <sz val="10"/>
        <color rgb="FF000000"/>
        <rFont val="Arial"/>
        <family val="2"/>
      </rPr>
      <t>Explanation:</t>
    </r>
    <r>
      <rPr>
        <sz val="10"/>
        <color rgb="FF000000"/>
        <rFont val="Arial"/>
        <family val="2"/>
      </rPr>
      <t xml:space="preserve">
The explanation includes the definition of the terms “must”, “should” and “may” to provide different grades within the requirements in the questionnaires below.
Minimum requirements are listed under “shall”. Without their implementation, the objective cannot be achieved.
Generally, implementation of the requirements defined under “should” is necessary in order to achieve the objective. However, the selection of adequate measures may also be acceptable if they allow the objective to be achieved. 
Depending on the size of a company and the case of application, it may be necessary to implement the requirements listed under “can” in order to achieve the control objective. 
Another specific feature are the additional requirements depending on the protection needs of the information. This is due to the fact that information of high/very high protection requires specific measures. The protection needs are related to the essential protection objectives of information security, namely confidentiality, availability and integrity.
</t>
    </r>
  </si>
  <si>
    <r>
      <rPr>
        <b/>
        <sz val="10"/>
        <rFont val="Arial"/>
        <family val="2"/>
      </rPr>
      <t xml:space="preserve">Cover: </t>
    </r>
    <r>
      <rPr>
        <sz val="10"/>
        <rFont val="Arial"/>
        <family val="2"/>
      </rPr>
      <t xml:space="preserve">
The cover contains boxes for information on the respective organization, the scope of the review, the auditor and the contact person of the organization under review.
</t>
    </r>
  </si>
  <si>
    <r>
      <rPr>
        <b/>
        <sz val="10"/>
        <rFont val="Arial"/>
        <family val="2"/>
      </rPr>
      <t>Results:</t>
    </r>
    <r>
      <rPr>
        <sz val="10"/>
        <rFont val="Arial"/>
        <family val="2"/>
      </rPr>
      <t xml:space="preserve">
Here, the results of the single tab (review catalogue pages) are summarized and presented in printing format. 
The spider diagram provides an overview of all controls. 
The list of all controls shows the target maturity levels to be achieved.  
Depending on the significance of the controls, the target maturity levels vary from Level 2 to Level 4. 
When calculating the overall result, the results of controls overachieving their target maturity level are shortened and averaged. This ensures that requirements are comprehensively fulfilled and that there is no compensation of overachieved and underachieved controls.
</t>
    </r>
  </si>
  <si>
    <r>
      <rPr>
        <b/>
        <sz val="10"/>
        <rFont val="Arial"/>
        <family val="2"/>
      </rPr>
      <t>Information Security:</t>
    </r>
    <r>
      <rPr>
        <sz val="10"/>
        <rFont val="Arial"/>
        <family val="2"/>
      </rPr>
      <t xml:space="preserve">
The tab “information security” includes all basic controls based on the standard ISO/IEC 27001. The controls themselves are formulated as questions. The answer can be documented in the additional box “Implementation description” (marked by table extension “+”). Further boxes (“Reference documentation”, “Findings” and “Measures”) allow extended documentation and are usually used to support the auditor.
The objective of the respective control and the requirements for achieving it are listed in accordingly designated boxes. Here, each control shall always be assessed according to the degree to which the objective is achieved.
The assessment of the maturity levels (see tab “maturity levels” for description) of each control is recorded in the box (column B) by means of a drop-down and then automatically transferred to the tab “Results”.
</t>
    </r>
  </si>
  <si>
    <r>
      <rPr>
        <b/>
        <sz val="10"/>
        <color rgb="FF000000"/>
        <rFont val="Arial"/>
        <family val="2"/>
      </rPr>
      <t>Connection to third parties (23):</t>
    </r>
    <r>
      <rPr>
        <sz val="10"/>
        <color rgb="FF000000"/>
        <rFont val="Arial"/>
        <family val="2"/>
      </rPr>
      <t xml:space="preserve">
The controls listed here include additional requirements for cases where employees access third party IT systems via network connections while on the organization’s premises.
</t>
    </r>
  </si>
  <si>
    <r>
      <rPr>
        <b/>
        <sz val="10"/>
        <rFont val="Arial"/>
        <family val="2"/>
      </rPr>
      <t>Prototype protection (25):</t>
    </r>
    <r>
      <rPr>
        <sz val="10"/>
        <rFont val="Arial"/>
        <family val="2"/>
      </rPr>
      <t xml:space="preserve">
The tab “Prototype protection” contains physical and organizational requirements for the protection of vehicle prototypes and is applied where the organization deals with vehicle prototypes.
</t>
    </r>
  </si>
  <si>
    <r>
      <rPr>
        <b/>
        <sz val="10"/>
        <rFont val="Arial"/>
        <family val="2"/>
      </rPr>
      <t>Data protection (24):</t>
    </r>
    <r>
      <rPr>
        <sz val="10"/>
        <rFont val="Arial"/>
        <family val="2"/>
      </rPr>
      <t xml:space="preserve">
This tab is to be additionally filled in for order data processing in accordance with §11 of the BDSG and includes controls to be answered merely with ‘yes’ or ‘no’.
</t>
    </r>
  </si>
  <si>
    <r>
      <rPr>
        <b/>
        <sz val="10"/>
        <rFont val="Arial"/>
        <family val="2"/>
      </rPr>
      <t>KPIs:</t>
    </r>
    <r>
      <rPr>
        <sz val="10"/>
        <rFont val="Arial"/>
        <family val="2"/>
      </rPr>
      <t xml:space="preserve">
This tab shows examples of Key Performance Indicators (KPI) for measuring process results both for controls for which VDA ISA has defined a target maturity level of 4 and for controls where a measurement appears useful. The tab content provides support for identifying own suitable KPIs. It does not present mandatory requirements for achieving maturity level 4. For controls having a target maturity level of 3 or less, definition of KPIs is not mandatory, but may be helpful for a central management of information security at many locations.
</t>
    </r>
  </si>
  <si>
    <r>
      <rPr>
        <b/>
        <sz val="10"/>
        <rFont val="Arial"/>
        <family val="2"/>
      </rPr>
      <t>References:</t>
    </r>
    <r>
      <rPr>
        <sz val="10"/>
        <rFont val="Arial"/>
        <family val="2"/>
      </rPr>
      <t xml:space="preserve">
This tab gives further information and definitions regarding the topics “Security zones”, “Optics”, “Personnel”, “Off-premises workplace” and “Protection classes”. The topics listed on this tab may be considered examples of best practice.</t>
    </r>
  </si>
  <si>
    <r>
      <rPr>
        <b/>
        <sz val="10"/>
        <color rgb="FF000000"/>
        <rFont val="Arial"/>
        <family val="2"/>
      </rPr>
      <t>Glossary:</t>
    </r>
    <r>
      <rPr>
        <sz val="10"/>
        <color rgb="FF000000"/>
        <rFont val="Arial"/>
        <family val="2"/>
      </rPr>
      <t xml:space="preserve">
The glossary describes abbreviations and other terms.
</t>
    </r>
  </si>
  <si>
    <r>
      <rPr>
        <b/>
        <sz val="10"/>
        <color rgb="FF000000"/>
        <rFont val="Arial"/>
        <family val="2"/>
      </rPr>
      <t>License:</t>
    </r>
    <r>
      <rPr>
        <sz val="10"/>
        <color rgb="FF000000"/>
        <rFont val="Arial"/>
        <family val="2"/>
      </rPr>
      <t xml:space="preserve">
License conditions under which the VDA ISA is published.
</t>
    </r>
  </si>
  <si>
    <t xml:space="preserve">
We recommend you to start with the table sheet “Information security” thereby gaining an overview of the state of your information security.
AG Audit of the Working Group Information Security of the VDA wishes you every success.
</t>
  </si>
  <si>
    <t>Information Security Assessment - 
Maturity level model</t>
  </si>
  <si>
    <t>Explanation of the maturity level model</t>
  </si>
  <si>
    <t xml:space="preserve">The maturity level assessment is carried out based on a generic process maturity level model. The maturity level model differentiates between six individual levels: 
- Level 0: Incomplete
- Level 1: Performed
- Level 2: Managed
- Level 3: Established
- Level 4: Predictable
- Level 5: Optimizing
Activities are assigned to the single levels which ensure that the results are systematically derived and will be available in the defined quality at the end of the process.
During assessment, conformity with the requirements of the corresponding level shall be objectively demonstrated. This can be done, for example, by means of work products resulting from the processes of the controls or by means of interview statements by persons carrying out the process.
</t>
  </si>
  <si>
    <r>
      <t xml:space="preserve">Level 0:  Incomplete
</t>
    </r>
    <r>
      <rPr>
        <sz val="10"/>
        <rFont val="Arial"/>
        <family val="2"/>
      </rPr>
      <t xml:space="preserve">he process is not implemented or fails to achieve its process purpose. At this level, there is little or no evidence of any systematic achievement of the process purpose.
</t>
    </r>
  </si>
  <si>
    <r>
      <t>Level 1: Performed</t>
    </r>
    <r>
      <rPr>
        <sz val="10"/>
        <rFont val="Arial"/>
        <family val="2"/>
      </rPr>
      <t xml:space="preserve">
- The implemented process achieves its process purpose.
- There is evidence that the intent of the base practice is being performed.
- Work products are produced that provide evidence of process outcomes.
</t>
    </r>
  </si>
  <si>
    <r>
      <t xml:space="preserve">Level 2: Managed
</t>
    </r>
    <r>
      <rPr>
        <sz val="10"/>
        <rFont val="Arial"/>
        <family val="2"/>
      </rPr>
      <t xml:space="preserve">Control of process implementation (PA 2.1):
- Objectives for the performance of the process are identified.
- Performance of the process is planned and monitored.
- Performance of the process is adjusted to meet plans.
- Responsibilities and authorities for performing the process are defined, assigned and communicated.
- Resources and information necessary for performing the process are identified, made available, allocated and used.
- Interfaces between the involved parties are managed to ensure effective communication and clear assignment
of responsibility.
Management of work products (PA 2.2):
- Requirements for the work products of the process are defined.
- Requirements for documentation and control of the work products are defined.
- Work products are appropriately identified, documented and controlled.
- Work products are reviewed in accordance with planned arrangements and adjusted as necessary to meet requirements.
This includes, among others, the following documents (GWP):
+ Process documentation
+ Process plan
+ Quality plan/records
+ Process implementation records
</t>
    </r>
  </si>
  <si>
    <r>
      <t xml:space="preserve">Level 3:  Established
</t>
    </r>
    <r>
      <rPr>
        <sz val="10"/>
        <rFont val="Arial"/>
        <family val="2"/>
      </rPr>
      <t xml:space="preserve">Process definition (PA 3.1):
-  A standard process, including appropriate tailoring guidelines, is defined that describes the fundamental elements that
must be incorporated into a defined process.
- The sequence and interaction of the standard process with other processes are determined.
- Required competencies and roles for performing a process are identified as part of the standard process.
- Required infrastructure and work environment for performing a process are identified as part of the standard process.
- Suitable methods for monitoring the effectiveness and suitability of the process are determined.
Process deployment (PA 3.2):
- A defined process is deployed based on an appropriately selected and/or tailored standard process.
- Required roles, responsibilities and authorities for performing the defined process are assigned and communicated.
- Personnel performing the defined process are competent on the basis of appropriate education, training and experience.
- Required resources and information necessary for performing the defined process are made available, allocated and used.
- Required infrastructure and work environment for performing the defined process are made available, managed and
maintained.
- Appropriate data are collected and analysed as a basis for understanding the behaviour of the process, to demonstrate its
suitability and effectiveness, and to evaluate where continuous improvement of the process can be made.
This includes, among others, the following documents (GWP):
+ Process documentation
+ Process plan
+ Quality records
+ Policies and standards
+ Process implementation records
</t>
    </r>
  </si>
  <si>
    <r>
      <t xml:space="preserve">Level 4:  Predictable
</t>
    </r>
    <r>
      <rPr>
        <sz val="10"/>
        <rFont val="Arial"/>
        <family val="2"/>
      </rPr>
      <t>Process measurement (PA 4.1):
- Process information needs in support of relevant defined business goals are established.
- Process measurement objectives are derived from process information needs.
- Quantitative objectives for process performance in support of relevant business goals are established.
- Measures and frequency of measurement are identified and defined in line with process measurement objectives and
quantitative objectives for process performance.
- Results of measurement are collected, analysed and reported in order to monitor the extent to which the quantitative
objectives for process performance are met.
- Measurement results are used to characterise process performance.
Process control (PA 4.2):</t>
    </r>
    <r>
      <rPr>
        <strike/>
        <sz val="10"/>
        <rFont val="Arial"/>
        <family val="2"/>
      </rPr>
      <t xml:space="preserve">
</t>
    </r>
    <r>
      <rPr>
        <sz val="10"/>
        <rFont val="Arial"/>
        <family val="2"/>
      </rPr>
      <t xml:space="preserve">- Analysis and control techniques are determined and applied where applicable.
- Control limits of variation are established for normal process performance.
- Measurement data are analysed for special causes of variation.
- Corrective actions are taken to address special causes of variation.
- Control limits are re-established (as necessary) following corrective action.
This includes, among others, the following documents (GWP):
+ Process documentation
+ Process control plan
+ Process improvement plan
+ Process measurement plan
+ Process implementation records
</t>
    </r>
  </si>
  <si>
    <r>
      <t>Level 5:  Optimizing</t>
    </r>
    <r>
      <rPr>
        <sz val="10"/>
        <rFont val="Arial"/>
        <family val="2"/>
      </rPr>
      <t xml:space="preserve">
- Process improvement objectives for the process are defined that support the relevant business goals.
- Appropriate data are analysed to identify common causes of variations in process performance.
- Appropriate data are analysed to identify opportunities for best practice and innovation.
- Improvement opportunities derived from new technologies and process concepts are identified.
- An implementation strategy is established to achieve the process improvement objectives.
Continuous optimization (PA 5.2):
- Impact of all proposed changes is assessed against the objectives of the defined process and standard process.
- Implementation of all agreed changes is managed to ensure that any disruption to the process performance is understood
and acted on.
- Based on actual performance, effectiveness of process change is evaluated against the defined product requirements and
process objectives to determine whether results are due to common or special causes.
This includes, among others, the following documents (GWP):
+ Process improvement plan
+ Process measurement plan
+ Process implementation records
</t>
    </r>
  </si>
  <si>
    <t>Information Security Assessment - 
Explanation of requirements</t>
  </si>
  <si>
    <t>Requirement level</t>
  </si>
  <si>
    <t xml:space="preserve">Different levels of protection needs and special characteristics of organizations are reflected by different requirements. For the purpose of describing the requirements for the respective control, differences are made between the following five requirement types:
- This must include
- This should include
- This may include
- Additionally in case of high protection needs
- Additionally in case of very high protection needs
The interpretation of the respective requirement category is to be understood as follows.
</t>
  </si>
  <si>
    <r>
      <t xml:space="preserve">“This must include”
</t>
    </r>
    <r>
      <rPr>
        <sz val="10"/>
        <rFont val="Arial"/>
        <family val="2"/>
      </rPr>
      <t>Requirements of the category “</t>
    </r>
    <r>
      <rPr>
        <i/>
        <sz val="10"/>
        <rFont val="Arial"/>
        <family val="2"/>
      </rPr>
      <t>This must include</t>
    </r>
    <r>
      <rPr>
        <sz val="10"/>
        <rFont val="Arial"/>
        <family val="2"/>
      </rPr>
      <t xml:space="preserve">” are mandatory requirements without any exceptions.
</t>
    </r>
  </si>
  <si>
    <r>
      <t xml:space="preserve">“This should include”
</t>
    </r>
    <r>
      <rPr>
        <sz val="10"/>
        <rFont val="Arial"/>
        <family val="2"/>
      </rPr>
      <t>Requirements of the category “</t>
    </r>
    <r>
      <rPr>
        <i/>
        <sz val="10"/>
        <rFont val="Arial"/>
        <family val="2"/>
      </rPr>
      <t>This should include</t>
    </r>
    <r>
      <rPr>
        <sz val="10"/>
        <rFont val="Arial"/>
        <family val="2"/>
      </rPr>
      <t>” are in general to be implemented by the organization in general. In certain circumstances, however, there may be a valid justification for non-compliance with requirements of the category “</t>
    </r>
    <r>
      <rPr>
        <i/>
        <sz val="10"/>
        <rFont val="Arial"/>
        <family val="2"/>
      </rPr>
      <t>This should include</t>
    </r>
    <r>
      <rPr>
        <sz val="10"/>
        <rFont val="Arial"/>
        <family val="2"/>
      </rPr>
      <t xml:space="preserve">”. In case of any deviation, its effects shall be understood by the organization and it shall be plausibly justified.
</t>
    </r>
  </si>
  <si>
    <r>
      <t xml:space="preserve">“This may include”
</t>
    </r>
    <r>
      <rPr>
        <sz val="10"/>
        <rFont val="Arial"/>
        <family val="2"/>
      </rPr>
      <t>Requirements of the category “</t>
    </r>
    <r>
      <rPr>
        <i/>
        <sz val="10"/>
        <rFont val="Arial"/>
        <family val="2"/>
      </rPr>
      <t>This may include</t>
    </r>
    <r>
      <rPr>
        <sz val="10"/>
        <rFont val="Arial"/>
        <family val="2"/>
      </rPr>
      <t xml:space="preserve">” are optional. They show examples and possibilities to provide guidance for the implementation of a control.
</t>
    </r>
  </si>
  <si>
    <r>
      <t>“Additionally in case of high protection needs”</t>
    </r>
    <r>
      <rPr>
        <sz val="10"/>
        <color theme="1"/>
        <rFont val="Arial"/>
        <family val="2"/>
      </rPr>
      <t xml:space="preserve">
Requirements of the category “</t>
    </r>
    <r>
      <rPr>
        <i/>
        <sz val="10"/>
        <color theme="1"/>
        <rFont val="Arial"/>
        <family val="2"/>
      </rPr>
      <t>Additionally in case of high protection needs</t>
    </r>
    <r>
      <rPr>
        <sz val="10"/>
        <color theme="1"/>
        <rFont val="Arial"/>
        <family val="2"/>
      </rPr>
      <t xml:space="preserve">” must additionally be met where the assessment level </t>
    </r>
    <r>
      <rPr>
        <sz val="10"/>
        <rFont val="Arial"/>
        <family val="2"/>
      </rPr>
      <t>incorporates hi</t>
    </r>
    <r>
      <rPr>
        <sz val="10"/>
        <color theme="1"/>
        <rFont val="Arial"/>
        <family val="2"/>
      </rPr>
      <t xml:space="preserve">gh protection needs. 
</t>
    </r>
  </si>
  <si>
    <r>
      <t>“Additionally in case of very high protection needs”</t>
    </r>
    <r>
      <rPr>
        <sz val="10"/>
        <rFont val="Arial"/>
        <family val="2"/>
      </rPr>
      <t xml:space="preserve">
Requirements of the category “</t>
    </r>
    <r>
      <rPr>
        <i/>
        <sz val="10"/>
        <rFont val="Arial"/>
        <family val="2"/>
      </rPr>
      <t>Additionally in case of very high protection needs</t>
    </r>
    <r>
      <rPr>
        <sz val="10"/>
        <rFont val="Arial"/>
        <family val="2"/>
      </rPr>
      <t xml:space="preserve">” must additionally be met where the assessment level  incorporates very high protection needs. 
</t>
    </r>
  </si>
  <si>
    <t>Signature:</t>
  </si>
  <si>
    <t>Managing Director:</t>
  </si>
  <si>
    <t>Email address:</t>
  </si>
  <si>
    <t>Telephone number:</t>
  </si>
  <si>
    <t>Creator:</t>
  </si>
  <si>
    <t>Contact person:</t>
  </si>
  <si>
    <t>Date of the assessment:</t>
  </si>
  <si>
    <t>D&amp;B D-U-N-S® No.</t>
  </si>
  <si>
    <t>Scope/TISAX Scope-ID</t>
  </si>
  <si>
    <t>Short description of the group company:</t>
  </si>
  <si>
    <t>Address:</t>
  </si>
  <si>
    <t>Group:</t>
  </si>
  <si>
    <t>7.2 Awareness and training of employees</t>
  </si>
  <si>
    <t>9.2 User registration</t>
  </si>
  <si>
    <t>12.1 Change management</t>
  </si>
  <si>
    <t>12.3 Protection against malware</t>
  </si>
  <si>
    <t>12.4 Backup</t>
  </si>
  <si>
    <t>12.7 Detection of vulnerabilities
(Patch management)</t>
  </si>
  <si>
    <t>16.2 Processing of information security incidents</t>
  </si>
  <si>
    <t>5.1 Information security policy</t>
  </si>
  <si>
    <t>6.2 Information security in projects</t>
  </si>
  <si>
    <t>6.3 Mobile devices</t>
  </si>
  <si>
    <t>11.1 Security zones</t>
  </si>
  <si>
    <t>11.3 Protection measures in the delivery and shipping area</t>
  </si>
  <si>
    <t>12.5 Event logging</t>
  </si>
  <si>
    <t>12.6 Logging administrative activities</t>
  </si>
  <si>
    <t>12.8 System audits</t>
  </si>
  <si>
    <t>13.2 Network services</t>
  </si>
  <si>
    <t>13.5 Non-disclosure agreements</t>
  </si>
  <si>
    <t>14.1 Requirements for the acquisition of information systems</t>
  </si>
  <si>
    <t>14.2 Security during the software development process</t>
  </si>
  <si>
    <t>18.4 Effectiveness review</t>
  </si>
  <si>
    <t>VDA ISA target maturity level</t>
  </si>
  <si>
    <t>Scope</t>
  </si>
  <si>
    <t>COVERAGE</t>
  </si>
  <si>
    <t>EFFECTIVENESS</t>
  </si>
  <si>
    <t xml:space="preserve">Coverage degree of awareness measures </t>
  </si>
  <si>
    <t>Effectiveness of awareness measures</t>
  </si>
  <si>
    <t>Coverage degree review “user accounts”</t>
  </si>
  <si>
    <t>Coverage degree review “authorizations”</t>
  </si>
  <si>
    <t>Collective accounts</t>
  </si>
  <si>
    <t>Coverage degree Change Management</t>
  </si>
  <si>
    <t>Change - error rate</t>
  </si>
  <si>
    <t>Coverage degree Endpoint Security</t>
  </si>
  <si>
    <t>Effectiveness of updating Endpoint Security</t>
  </si>
  <si>
    <t>Degree of backup coverage</t>
  </si>
  <si>
    <t>Degree of restoration test coverage</t>
  </si>
  <si>
    <t>Backup effectiveness</t>
  </si>
  <si>
    <t>Coverage degree Patch Management</t>
  </si>
  <si>
    <t>Effectiveness of patch installation</t>
  </si>
  <si>
    <t>Detection rate of information security incidents</t>
  </si>
  <si>
    <t>Timely processing of information security incidents</t>
  </si>
  <si>
    <t xml:space="preserve">Creation degree of required policies/documentations </t>
  </si>
  <si>
    <t xml:space="preserve">Actuality of required policies/documentations </t>
  </si>
  <si>
    <t>Coverage degree of information security in projects</t>
  </si>
  <si>
    <t>Protective measures - implementation in projects</t>
  </si>
  <si>
    <t xml:space="preserve">Coverage degree of mobile device security </t>
  </si>
  <si>
    <t>Effectiveness of implementation of mobile device security measures</t>
  </si>
  <si>
    <t>Implementation degree of zone concept</t>
  </si>
  <si>
    <t>Implementation of protective measures for zone concept</t>
  </si>
  <si>
    <t>Coverage degree review “Authorizations”</t>
  </si>
  <si>
    <t>Coverage degree of event logs on security-critical systems</t>
  </si>
  <si>
    <t>Functioning log activity</t>
  </si>
  <si>
    <t>Coverage degree of admin logs on security-critical systems</t>
  </si>
  <si>
    <t xml:space="preserve">Coverage degree system audits </t>
  </si>
  <si>
    <t>Effectivity of system audit implementation</t>
  </si>
  <si>
    <t xml:space="preserve">Coverage degree review service level agreements (SLA) </t>
  </si>
  <si>
    <t>Effectiveness of observing SLAs</t>
  </si>
  <si>
    <t>Coverage degree non-disclosure agreements</t>
  </si>
  <si>
    <t>Effectiveness of risk handling in information service acquisition processes</t>
  </si>
  <si>
    <t>Coverage degree of risk assessment in software development process</t>
  </si>
  <si>
    <t>Effectiveness of risk handling in development process</t>
  </si>
  <si>
    <t>Coverage degree of activities to eliminate vulnerabilities determined during audits</t>
  </si>
  <si>
    <t>Timely elimination of vulnerabilities determined during audits</t>
  </si>
  <si>
    <t>Employees with raised awareness represent an important pillar for the information security in a company. Awareness measures should reach all employees, as far as possible. The KPI measures the coverage degree of trainings such as e-learnings, classroom trainings.</t>
  </si>
  <si>
    <t>The contents of awareness measures should consider outcomes of information security incidents. The KPI measures the effectiveness of awareness measures by collection (number or cost based) of security incidents with human errors as a cause.</t>
  </si>
  <si>
    <t>Regular reviews of systems for unnecessary accounts is a prerequisite for a consistent and current user basis according to the need-to-know principle. The KPI measures the coverage degree of the measure “regular user review”</t>
  </si>
  <si>
    <t>Regular reviews of user accounts for unnecessary authorizations is a prerequisite for a consistent and current authorization basis according to the need-to-know principle. The KPI measures the coverage degree of the measure “regular authorization review”.</t>
  </si>
  <si>
    <t>Collective accounts should principally not be used or used only in exceptional cases since an explicit allocation of user activities is impeded. The KPI measures the number of used collection accounts in consideration of approved exceptions.</t>
  </si>
  <si>
    <t>A comprehensive and consistently adhered change management process is the basis for secure operation. The KPI measures the coverage degree of changes that are compliant with the guidelines.</t>
  </si>
  <si>
    <t>A high quality of the change management process leads to lower error rates of the performed changes and contributes to secure operation. The KPI measures the error rate of changes.</t>
  </si>
  <si>
    <r>
      <rPr>
        <sz val="10"/>
        <rFont val="Arial"/>
        <family val="2"/>
      </rPr>
      <t>A comprehensive Endpoint Security provides a company with an essential protection against malware.</t>
    </r>
    <r>
      <rPr>
        <sz val="10"/>
        <rFont val="Arial"/>
        <family val="2"/>
      </rPr>
      <t xml:space="preserve"> </t>
    </r>
    <r>
      <rPr>
        <sz val="10"/>
        <rFont val="Arial"/>
        <family val="2"/>
      </rPr>
      <t>The KPI measures the ratio of protected systems taking approved exceptions into account</t>
    </r>
    <r>
      <rPr>
        <sz val="10"/>
        <rFont val="Porsche News Gothic"/>
        <family val="2"/>
      </rPr>
      <t>.</t>
    </r>
  </si>
  <si>
    <t>Current virus signatures are the prerequisite for an effective Endpoint Security. The KPI measures the target and the actual state of virus definitions on reporting deadline.</t>
  </si>
  <si>
    <t>A regular and complete backup provides protection against the loss of data, e.g. in case of a system failure or malware infection. 
The KPI measures the degree of backup coverage.</t>
  </si>
  <si>
    <t>A regular review of backup functionality (e.g. by restoring data or systems) is essential for the availability of business information.
The KPI measures the degree of the restore test coverage.</t>
  </si>
  <si>
    <t>Backup quality must be ensured by correlating controls. Measures are e.g. data restore, system restoration. 
The KPI measures the number of incorrect data restores.</t>
  </si>
  <si>
    <t>A comprehensive patch management protects the company against the impacts of malware and exploits. The KPI measures the inclusion of systems and applications in the Patch Management process.</t>
  </si>
  <si>
    <t>The contemporary installation of patches ensures the security of systems and applications and therefore reduces the window of vulnerability for the company. The KPI measures recording of the target and actual state of Patches.</t>
  </si>
  <si>
    <t>Information security incidents have to be detected and timely handled in order to protect the company from damages. The KPI measures the compliance of the incident reporting process between the involved interfaces.</t>
  </si>
  <si>
    <t>Information security incidents have to be prioritized and handled accordingly depending on their criticality. The KPI measures the appropriate timely handling of information security incidents.</t>
  </si>
  <si>
    <t xml:space="preserve">Under an ISMS, mandatory/voluntary policies/documentations shall be prepared. 
</t>
  </si>
  <si>
    <t xml:space="preserve">For the ISMS, the prepared policies/documentations shall be reviewed for their actuality.
</t>
  </si>
  <si>
    <t xml:space="preserve">Information security topics shall be addressed during projects. 
</t>
  </si>
  <si>
    <t xml:space="preserve">Projects subject to information security requirements </t>
  </si>
  <si>
    <t>A comprehensive and consistent protection of all relevant mobile devices is the basis for their secure operation. The KPI measures the coverage degree of the defined protective measures.</t>
  </si>
  <si>
    <t>A strong implementation of protective measures regarding relevant mobile devices reduces weaknesses.</t>
  </si>
  <si>
    <t>Properties shall be adequately protected, this can be achieved by implementation of a zone concept. The zone concept should be implemented comprehensively.</t>
  </si>
  <si>
    <t>Zones shall be protected adequately according to the criticality.</t>
  </si>
  <si>
    <t>Regular verifications of access rights with respect to their  need are a prerequisite for a secure delivery and shipping zone.</t>
  </si>
  <si>
    <t>Event logging enables traceability of activities in a process or process step/on a system/in an application. This functionality helps to solve system failures/abnormalities. Logs should be activated in security-critical systems.</t>
  </si>
  <si>
    <t>Results of logging activities shall allow their analysis. Reliable end-to-end recording of the activities to be monitored is essential for traceability, if required.</t>
  </si>
  <si>
    <t>Admin logging allows traceability of administrator activities in a process or process step/on a system/in an application. This functionality helps to solve abnormalities. Administrator logs should be activated in security-critical systems and protected against (admin) manipulations.</t>
  </si>
  <si>
    <t>Results of admin logging activities shall allow their analysis. Reliable and manipulation-protected end-to-end recording of the admin activities to be monitored is essential for traceability, if required.</t>
  </si>
  <si>
    <t>IT systems processing or storing information of high or very high protection needs shall be subjected to audits at regular intervals.</t>
  </si>
  <si>
    <t>Measures resulting from those audits shall be implemented in time in order to eliminate vulnerabilities.</t>
  </si>
  <si>
    <t>Regular verifications of the SLAs for network services ensure consideration of current security requirements at all times.</t>
  </si>
  <si>
    <t>The agreed measures resulting from SLAs shall be implemented.</t>
  </si>
  <si>
    <t>The protection of information confidentiality shall be subject to contractual agreement where at least confidential information is exchanged with external partners.</t>
  </si>
  <si>
    <t>Risks identified during the acquisition process are treated  in a timely and effective manner.</t>
  </si>
  <si>
    <t>Information security risks associated with the applications to be developed shall be identified as early as possible in the process of software development.</t>
  </si>
  <si>
    <t>Risks identified in the process of software development are treated in a timely and effective manner.</t>
  </si>
  <si>
    <t>Weaknesses identified in the course of information security audits (internal and external) shall be eliminated in a consequent and traceable manner. Findings shall not remain unaddressed.</t>
  </si>
  <si>
    <t>Weaknesses identified in the course of information security audits (internal and external) are eliminated within the deadlines agreed (with the audited departments).</t>
  </si>
  <si>
    <t>Objective (Vision)</t>
  </si>
  <si>
    <t>All employees are trained with respect to information security</t>
  </si>
  <si>
    <t>No information security incidents with human error as a cause</t>
  </si>
  <si>
    <t>All systems have valid user accounts only</t>
  </si>
  <si>
    <t>All authorizations comply with current needs</t>
  </si>
  <si>
    <r>
      <t>All</t>
    </r>
    <r>
      <rPr>
        <sz val="10"/>
        <rFont val="Arial"/>
        <family val="2"/>
      </rPr>
      <t xml:space="preserve"> collective accounts are reviewed for their </t>
    </r>
    <r>
      <rPr>
        <sz val="10"/>
        <rFont val="Arial"/>
        <family val="2"/>
      </rPr>
      <t>need</t>
    </r>
  </si>
  <si>
    <t>Guidelines-compliant performance of all changes</t>
  </si>
  <si>
    <t>Error-free performance of changes</t>
  </si>
  <si>
    <t>Comprehensive protection of all system threatened by malware</t>
  </si>
  <si>
    <t>All systems have up-to-date protection</t>
  </si>
  <si>
    <t>All data is adequately protected</t>
  </si>
  <si>
    <t>Regular restore tests for all backed-up systems</t>
  </si>
  <si>
    <t>Correct backups</t>
  </si>
  <si>
    <t>All systems are involved in the patch process</t>
  </si>
  <si>
    <t>All systems are at up-to-date patch level</t>
  </si>
  <si>
    <t>All information security incidents will be detected, reported and handled within the framework of the incident management process</t>
  </si>
  <si>
    <t>All information security incidents will be handled within an appropriate time frame</t>
  </si>
  <si>
    <t>All necessary policies/documentations are present.</t>
  </si>
  <si>
    <t>All necessary policies/documentations are reviewed for actuality/content</t>
  </si>
  <si>
    <t>Information security requirements are considered in all projects</t>
  </si>
  <si>
    <t>Information security requirements are implemented in all projects</t>
  </si>
  <si>
    <t>All relevant mobile devices are subject to protective measures</t>
  </si>
  <si>
    <t>All relevant mobile devices are subject to up-to-date protection</t>
  </si>
  <si>
    <t>Zones are defined for all properties</t>
  </si>
  <si>
    <t>Security zones are protected according to internal specifications (see e.g. References “Security zones”).</t>
  </si>
  <si>
    <t>All employees working in the delivery and shipping area are subject to regular review of access rights</t>
  </si>
  <si>
    <t>All relevant systems and applications are integrated into event logging</t>
  </si>
  <si>
    <t>Completeness and correctness of logs</t>
  </si>
  <si>
    <t>All relevant systems and applications are integrated into admin logging</t>
  </si>
  <si>
    <t>Completeness and integrity of admin logs</t>
  </si>
  <si>
    <t>All relevant systems are subject to audits at regular intervals</t>
  </si>
  <si>
    <t>All measures are implemented in time</t>
  </si>
  <si>
    <t>All SLAs include the current security requirements</t>
  </si>
  <si>
    <t>All requirements resulting from the SLAs are implemented</t>
  </si>
  <si>
    <t>A non-disclosure agreement has been entered with all external partners</t>
  </si>
  <si>
    <t>Risks identified in acquisition are handled in an effective manner</t>
  </si>
  <si>
    <t>Security risks are taken into account in the software development process</t>
  </si>
  <si>
    <t>Security risks are addressed in the development process in an effective manner</t>
  </si>
  <si>
    <r>
      <t>All</t>
    </r>
    <r>
      <rPr>
        <sz val="10"/>
        <rFont val="Arial"/>
        <family val="2"/>
      </rPr>
      <t xml:space="preserve"> weaknesses identified in the course of audits are traced and assigned to activities</t>
    </r>
  </si>
  <si>
    <t>Weaknesses identified in the course of audits are eliminated within the defined time and in an effective manner</t>
  </si>
  <si>
    <t>Recipient</t>
  </si>
  <si>
    <t>Information Security; supervisors</t>
  </si>
  <si>
    <t>Information Security</t>
  </si>
  <si>
    <t>Local IT, Information Security</t>
  </si>
  <si>
    <t>Local IT, Information Security, service owner</t>
  </si>
  <si>
    <t>Local IT, Information Security, Compliance</t>
  </si>
  <si>
    <t>Information Security, Corporate Security, IT Security, HR, Business</t>
  </si>
  <si>
    <t>Information Security, Corporate Security, IT Security</t>
  </si>
  <si>
    <t xml:space="preserve">IT Security, Information Security </t>
  </si>
  <si>
    <t>IT Security, Information Security, Corporate Security</t>
  </si>
  <si>
    <t>Information Security, Corporate Security</t>
  </si>
  <si>
    <t>Corporate Security, Logistics, authorities</t>
  </si>
  <si>
    <t>Acquisition, Information Security, specialized department</t>
  </si>
  <si>
    <t>Information Security, Local IT, Procurement</t>
  </si>
  <si>
    <t>Information Security, Local IT, Risk Management</t>
  </si>
  <si>
    <t>Information Security, Corporate Security, Local IT, Internal Audit</t>
  </si>
  <si>
    <t>Frequency (reporting)</t>
  </si>
  <si>
    <t>to be determined individually (e.g. annually)</t>
  </si>
  <si>
    <t>Initial creation</t>
  </si>
  <si>
    <t>Threshold levels</t>
  </si>
  <si>
    <t>to be determined individually (e.g. Green: &gt; 90%, Yellow: 70-90%, Red: &lt; 70%)</t>
  </si>
  <si>
    <t>to be determined individually (0-20…low, 20-50 medium, 50+ high)
possible characteristic for comparability of business units: in relation to the number of employees e.g. unit: incidents/100 employees</t>
  </si>
  <si>
    <t>to be determined individually (e.g. Green: &gt; 90%, Yellow: 70-90%, Red: &lt; 70%, special case of systems relevant to financial reporting: target coverage</t>
  </si>
  <si>
    <t>Number red: &gt; 0,Green = 0</t>
  </si>
  <si>
    <t>to be determined individually (e.g. Green: &gt; 90%, Yellow: 70-90%, Red: &lt; 70%, special case of systems relevant to financial reporting: target coverage 100%</t>
  </si>
  <si>
    <t>to be determined individually (e.g. Green: &lt; 10%, Yellow: 10-30%, Red: &gt; 30%)</t>
  </si>
  <si>
    <t>to be determined individually (e.g. target: 100% after max. 30 minutes,
Green: &gt; 90%, Yellow: 70-90%, Red: &lt; 70%)</t>
  </si>
  <si>
    <t>to be determined individually (e.g. Green: = 100% (of systems to be secured), Yellow: 70-99%, Red: &lt; 70%)</t>
  </si>
  <si>
    <t>Number Red: &gt; 0,Green = 0</t>
  </si>
  <si>
    <t>to be determined individually (e.g. target: 100% after max. 10 days,
Green: &gt; 90%, Yellow: 70-90%, Red: &lt; 70%)</t>
  </si>
  <si>
    <t>Number Red: &lt; 1,Green = 1</t>
  </si>
  <si>
    <t>to be determined individually (e.g. according to category maximum periods for solution:
-PRIO 1: days
-PRIO 2: weeks
-PRIO 3: months
unsolved incidents within period, e.g. Green: &lt; 2%, Yellow: 2-5%, Red: &gt; 5%)</t>
  </si>
  <si>
    <t>to be determined individually (target coverage = 100 %)</t>
  </si>
  <si>
    <t>to be determined individually (e.g. Green: &gt; 90%, Yellow: 70-90%, Red: &lt; 70%, special case of systems relevant to billing: target coverage</t>
  </si>
  <si>
    <t>Number of incorrect logs
Red: &gt; 0,Green = 0</t>
  </si>
  <si>
    <t>Number of incorrect admin logs
Red: &gt; 0,Green = 0</t>
  </si>
  <si>
    <t>Measurement</t>
  </si>
  <si>
    <t>Analysis training management
Quotient: number of participants/total number of employees</t>
  </si>
  <si>
    <t>Determining the number of security incidents with human error as a cause</t>
  </si>
  <si>
    <t>Quotient: number of performed reviews/total number of systems in scope</t>
  </si>
  <si>
    <t>Quotient: number of performed reviews/total number of users in scope</t>
  </si>
  <si>
    <t>collecting the number of  collective accounts (adjusted for authorized exceptions)</t>
  </si>
  <si>
    <t>Quotient: number of approved and requested changes (RFC)/total number of performed changes</t>
  </si>
  <si>
    <t>Quotient: number of reversed changes/total number of performed changes</t>
  </si>
  <si>
    <t>Quotient: number of protected systems/total number of systems (adjusted for authorized exceptions)</t>
  </si>
  <si>
    <t>time comparison
average actual rollout state vs. target state</t>
  </si>
  <si>
    <t>Quotient: number of systems covered with backups/total number of systems (adjusted for authorized exceptions)</t>
  </si>
  <si>
    <t>Quotient: number of systems with tested restoration from backup/total number of all systems with backup</t>
  </si>
  <si>
    <t>Quotient: number of restorations with errors/total number of all restoration tests</t>
  </si>
  <si>
    <t xml:space="preserve">Quotient: number of currently patched systems/total number of systems (adjusted for authorized exceptions) </t>
  </si>
  <si>
    <t>Quotient: number of information security incidents reported in the incident management/number of all incidents (of the surveying unit)</t>
  </si>
  <si>
    <t>For each individual criticality level:
all unsolved incidents within defined period/all incidents</t>
  </si>
  <si>
    <t xml:space="preserve">Quotient: number of existing policies/population of necessary policies </t>
  </si>
  <si>
    <t>Quotient: number of policies reviewed according to cycle/population of policies to be reviewed</t>
  </si>
  <si>
    <t xml:space="preserve">Quotient: number of projects considering security/total number of relevant projects  </t>
  </si>
  <si>
    <t>Quotient: number of projects considering security aspects/total number of relevant projects</t>
  </si>
  <si>
    <t>Quotient: number of protected mobile devices/total number of mobile devices</t>
  </si>
  <si>
    <t>Quotient: number of mobile devices protected in a timely manner/total number of mobile devices</t>
  </si>
  <si>
    <t>Quotient: number of properties with zone concept/population of properties</t>
  </si>
  <si>
    <t>Quotient: number of adequately secured zones/population of all zones</t>
  </si>
  <si>
    <t>Quotient: number of employees working in the delivery and shipping area who are subject to regular access rights reviews/population of employees working in the delivery and shipping area</t>
  </si>
  <si>
    <t>Quotient: number of logged security-critical systems/total number of security-critical systems</t>
  </si>
  <si>
    <t>number of incorrectly written logs</t>
  </si>
  <si>
    <t>number of incorrectly written admin logs</t>
  </si>
  <si>
    <t xml:space="preserve">Quotient: number of audited systems/total number of security-critical systems  </t>
  </si>
  <si>
    <t xml:space="preserve">Quotient: number of measures implemented in time/number of measures still to be implemented
</t>
  </si>
  <si>
    <t xml:space="preserve">Quotient: number of verified SLAs/total number of SLAs  </t>
  </si>
  <si>
    <t xml:space="preserve">Quotient: number of measures implemented/number of measures agreed
</t>
  </si>
  <si>
    <t xml:space="preserve">Quotient: number of orders with concluded non-disclosure agreement/total number of relevant orders </t>
  </si>
  <si>
    <t>Quotient: number of treated risks/population of risks identified in the acquisition process</t>
  </si>
  <si>
    <t>Quotient: number of software development projects that underwent risk assessment/population of relevant development projects</t>
  </si>
  <si>
    <t>Quotient: number of treated risks/population of risks identified in the development process</t>
  </si>
  <si>
    <t>Quotient: number of findings subject to subsequent activities/population of identified findings</t>
  </si>
  <si>
    <t>Quotient: number of activities for eliminating vulnerabilities within the defined period for implementation/population of all specified activities</t>
  </si>
  <si>
    <t>Frequency (measurement)</t>
  </si>
  <si>
    <t>to be determined individually (e.g. monthly)</t>
  </si>
  <si>
    <t>to be determined individually (e.g. quarterly)</t>
  </si>
  <si>
    <t>Interfaces</t>
  </si>
  <si>
    <t>HR - Training Department - IKS - Internal Audit Department</t>
  </si>
  <si>
    <t>Incident Management</t>
  </si>
  <si>
    <t>Data Owner, User Management, supervisors</t>
  </si>
  <si>
    <t>User Management</t>
  </si>
  <si>
    <t>IT Operations, Change Management</t>
  </si>
  <si>
    <t>AV Management, IT Operations</t>
  </si>
  <si>
    <t>Backup process, IT Operations</t>
  </si>
  <si>
    <t>Patch/Change Management, IT Operations</t>
  </si>
  <si>
    <t>IT, CERT, Incident Management, Helpdesk, Service Management</t>
  </si>
  <si>
    <t>Project customer, project management office (PMO)</t>
  </si>
  <si>
    <t>IT operation, IT Security</t>
  </si>
  <si>
    <t>Plant security, local security functions, specialized departments</t>
  </si>
  <si>
    <t>Logistics, Access Management</t>
  </si>
  <si>
    <t>IT, System Owner, Data Owner, Risk Owner</t>
  </si>
  <si>
    <t>IT, System Owner, Data Owner, Risk Owner, User Management</t>
  </si>
  <si>
    <t>Audit Management, IT Operation, System Owner</t>
  </si>
  <si>
    <t xml:space="preserve"> Local IT, Information Security</t>
  </si>
  <si>
    <t>Procurement, specialized departments (requisitioner), IT</t>
  </si>
  <si>
    <t>Internal Auditors, Information Security, IT, specialized departments (Auditees)</t>
  </si>
  <si>
    <t>Components</t>
  </si>
  <si>
    <t>E-learnings, classroom training, training plan, training register</t>
  </si>
  <si>
    <t>Incident Mgt. Tool, Ticket System, ISMS Tool</t>
  </si>
  <si>
    <t>User directory, authorization management tool, IAM platform, CMDB</t>
  </si>
  <si>
    <t>User directory, authorization management tool, IAM platform</t>
  </si>
  <si>
    <t>Project Management, Change Management</t>
  </si>
  <si>
    <t>AV console, CMDB</t>
  </si>
  <si>
    <t>Backup software, CMDB</t>
  </si>
  <si>
    <t>Change Management console, software distribution platform, CMDB, WSUS</t>
  </si>
  <si>
    <t>Incident Management System/Workflow</t>
  </si>
  <si>
    <t>Contents derived from the Statement of Applicability (SoA) and documented in accordance with ISO 27001</t>
  </si>
  <si>
    <t>Overview of projects per PMO</t>
  </si>
  <si>
    <t>Overview of mobile devices</t>
  </si>
  <si>
    <t>Property plans, zone concept, information classification</t>
  </si>
  <si>
    <t>Staff directory (internal/external), access control system</t>
  </si>
  <si>
    <t>CMDB, Logging server</t>
  </si>
  <si>
    <t>CMDB, Logging server, IAM</t>
  </si>
  <si>
    <t>CMDB, Audit system</t>
  </si>
  <si>
    <t>Acquisition system</t>
  </si>
  <si>
    <t>Acquisition register, ordering system</t>
  </si>
  <si>
    <t>Development system, development project data base</t>
  </si>
  <si>
    <t>Audit data base, follow-up data base</t>
  </si>
  <si>
    <t>Data archiving</t>
  </si>
  <si>
    <t>5 years</t>
  </si>
  <si>
    <t>10 years</t>
  </si>
  <si>
    <t>to be defined individually (if relevant to billing: 10 years)</t>
  </si>
  <si>
    <t>Information Security Assessment - 
Glossary</t>
  </si>
  <si>
    <t>GWP = Generic Work Product = a general result that arises from the execution of the process</t>
  </si>
  <si>
    <t>PA = Process Attributes = a measurable characteristic to a process capability that is applicable for each process.</t>
  </si>
  <si>
    <t xml:space="preserve">Evaluation basis: </t>
  </si>
  <si>
    <t>Cutback result
In the “Result with cutback to target level”, the cutback of achieved results to the target maturity level ensures that “overachieved” controls do not compensate underachieved controls in the overall result.</t>
  </si>
  <si>
    <t>Maximum score:
The variations in the maximum score arise when individual controls are marked with “n.a.” (not applicable) and therefore the average value of the target maturity levels changes.</t>
  </si>
  <si>
    <t>Spider diagram:
All results are shown without cutback. The line for the target maturity level considers controls that were marked as n.a.</t>
  </si>
  <si>
    <t>Author:</t>
  </si>
  <si>
    <t>Study group Information Security of the</t>
  </si>
  <si>
    <t>German Association of the Automotive Industry</t>
  </si>
  <si>
    <t>License:</t>
  </si>
  <si>
    <t>http://creativecommons.org/licenses/by-nd/3.0/de/deed.en</t>
  </si>
  <si>
    <t>First release (Initial build)</t>
  </si>
  <si>
    <t>Change open questions to enclosed questions</t>
  </si>
  <si>
    <t xml:space="preserve">More precise level descriptions </t>
  </si>
  <si>
    <t>Inserting examples from practises</t>
  </si>
  <si>
    <t>Spelling errors corrected</t>
  </si>
  <si>
    <t>8.2 and 10.1 reference adjustment</t>
  </si>
  <si>
    <t>10.2 change from production to productive environment</t>
  </si>
  <si>
    <t>10.5 change from IDS/IPS to HIDS/HIPS</t>
  </si>
  <si>
    <t>11.2 change of the translation</t>
  </si>
  <si>
    <t>11.3 and 11.4 restructuring of controls</t>
  </si>
  <si>
    <t>11.4 add “IT systems”</t>
  </si>
  <si>
    <t>9.4 revise Maturity Level 2</t>
  </si>
  <si>
    <t>Revision due to the new edition of ISO 27002:2013</t>
  </si>
  <si>
    <t>Adjustment of the maturity levels</t>
  </si>
  <si>
    <t>Fix for error in calculation and spider diagram</t>
  </si>
  <si>
    <t>Revision of the maturity levels, corrections of some controls</t>
  </si>
  <si>
    <t>Release version 2.1</t>
  </si>
  <si>
    <t>Print area adjusted</t>
  </si>
  <si>
    <t>Spider diagram shows result without cutback to target maturity levels</t>
  </si>
  <si>
    <t>Control 13.5 revised</t>
  </si>
  <si>
    <t>Control 7.1 maturity level 1 revised</t>
  </si>
  <si>
    <t>Controls 9.4 and 9.5 reference revised</t>
  </si>
  <si>
    <t>Maturity Control changed from 12.4 into 4</t>
  </si>
  <si>
    <t>Maturity Control changed from 16.3 into 3</t>
  </si>
  <si>
    <t>Addition of KPIs</t>
  </si>
  <si>
    <t>Spell checking in maturity level 3</t>
  </si>
  <si>
    <t>Revision for TISAX</t>
  </si>
  <si>
    <t>Module Connection of third parties included</t>
  </si>
  <si>
    <t>Module Prototype protection (25) included, derived from the Whitepaper from 6.10.2016</t>
  </si>
  <si>
    <t>Module Data Protection (24) included, reference to 18.2 removed, maturity levels removed from the module, references from the Level 1 generated instead. Reference included (ISMS, 18.2) showing that the Data Protection module will be used only once in a commissioned data processing according to §11 BDSG, implementation of questions “fulfilled [yes/no]”</t>
  </si>
  <si>
    <t>Renaming “questions” in “ISMS”</t>
  </si>
  <si>
    <t>After agreement with the data protection working group the degree of maturity “4” was removed from Control 18.2 and set to “3”. Instead, the control was 10.21. Cryptography is raised from “2” to “3”.</t>
  </si>
  <si>
    <t>Introduction of the protection levels “normal”, “high” and “very high” to show the protection objectives “integrity”, “availability” and confidentiality; Mapped from “internal” to “normal”, “confidential” to “high” and “secret/strictly confidential” to “very high” Assignment of requirements within maturity level “1” in the different controls.</t>
  </si>
  <si>
    <t>Including KPI's in controls with maturity levels “4”</t>
  </si>
  <si>
    <t>Removing of KPI from 18.2</t>
  </si>
  <si>
    <t>Including references to several information security topics</t>
  </si>
  <si>
    <t>Readability and clarity enhancement for information security controls</t>
  </si>
  <si>
    <t>Removed disambiguity for the level of requirements of the controls by differentiating between must, should and may</t>
  </si>
  <si>
    <t>Introduction of tab "Definitions"</t>
  </si>
  <si>
    <t>Introduction of tab “Maturity levels”</t>
  </si>
  <si>
    <t>Extension of tab “KPIs”</t>
  </si>
  <si>
    <t>Additional controls to clarify requirements for usage of cloud-services to the information security tab</t>
  </si>
  <si>
    <t>Add "very" to "very high protection level" at control 9.5; 
delete KPI link at control 12.2</t>
  </si>
  <si>
    <t>Corrections at Results control 14.4, and Maturity Levels description of Level 1 and 2</t>
  </si>
  <si>
    <t>Tab Results: The results from one control was visable only if the control was changed.</t>
  </si>
  <si>
    <t>Awareness and training of employees</t>
  </si>
  <si>
    <t>User registration</t>
  </si>
  <si>
    <t>Separation of networks (network segmentation)</t>
  </si>
  <si>
    <t>Method:</t>
  </si>
  <si>
    <t>- comparison of the top 52 security topics</t>
  </si>
  <si>
    <t>- based on ISO 27001 controls</t>
  </si>
  <si>
    <t>- evaluated using SPICE ISO 15504</t>
  </si>
  <si>
    <t>Release of an Information Security Management System (ISMS)</t>
  </si>
  <si>
    <t>IS Risk Management</t>
  </si>
  <si>
    <t>Effectiveness of the ISMS</t>
  </si>
  <si>
    <t>Information Security Policy</t>
  </si>
  <si>
    <t>Assigning responsibility for information security</t>
  </si>
  <si>
    <t>Information Security in projects</t>
  </si>
  <si>
    <t>Mobile devices</t>
  </si>
  <si>
    <t>Roles and responsibilities for external IT service providers</t>
  </si>
  <si>
    <t>Contractual information security obligation
of employees</t>
  </si>
  <si>
    <t>Inventory of assets</t>
  </si>
  <si>
    <t>Classification of information</t>
  </si>
  <si>
    <t>Storage of information on mobile storage devices</t>
  </si>
  <si>
    <t>Removal of externally stored information assets</t>
  </si>
  <si>
    <t>Access to networks and network services</t>
  </si>
  <si>
    <t>Privileged user accounts</t>
  </si>
  <si>
    <t>Confidentiality of authentication data</t>
  </si>
  <si>
    <t>Access to information and applications</t>
  </si>
  <si>
    <t>Separation of information in shared environments</t>
  </si>
  <si>
    <t>Protection against external influences and external threats</t>
  </si>
  <si>
    <t>Protection measures in the delivery and shipping area</t>
  </si>
  <si>
    <t>Use of equipment</t>
  </si>
  <si>
    <t>Change management</t>
  </si>
  <si>
    <t>Separation of development, test and operational environments</t>
  </si>
  <si>
    <t>Protection against malware</t>
  </si>
  <si>
    <t>Back-up procedures</t>
  </si>
  <si>
    <t>Event logging</t>
  </si>
  <si>
    <t>Logging administrational activities</t>
  </si>
  <si>
    <t>Prosecution of vulnerability (patch management)</t>
  </si>
  <si>
    <t>Review of information systems</t>
  </si>
  <si>
    <t>Consideration of critical administrative functions of cloud services</t>
  </si>
  <si>
    <t>Management of networks</t>
  </si>
  <si>
    <t>Security requirements for networks/services</t>
  </si>
  <si>
    <t>Electronic exchange of information</t>
  </si>
  <si>
    <t>Non-disclosure agreements for information exchange with third parties</t>
  </si>
  <si>
    <t>Requirements for the acquisition of information systems</t>
  </si>
  <si>
    <t>Security along the software development process</t>
  </si>
  <si>
    <t>Management of test data</t>
  </si>
  <si>
    <t>Approval of external IT services</t>
  </si>
  <si>
    <t>Risk management in collaboration with suppliers</t>
  </si>
  <si>
    <t>Review of service provision by suppliers</t>
  </si>
  <si>
    <t>Reporting system for information security incidents (incident management)</t>
  </si>
  <si>
    <t>Processing of information security incidents</t>
  </si>
  <si>
    <t>Information Security Aspects of Business Continuity Management (BCM)</t>
  </si>
  <si>
    <t>Legal and contractual provisions</t>
  </si>
  <si>
    <t>Confidentiality and protection of personally identifiable data</t>
  </si>
  <si>
    <t>Audit of the ISMS by independent bodies</t>
  </si>
  <si>
    <t>Efficiency test</t>
  </si>
  <si>
    <t>23 Connection to 3rd parties</t>
  </si>
  <si>
    <t>25 Prototype protection</t>
  </si>
  <si>
    <t>Zones</t>
  </si>
  <si>
    <t>Information Security Assessment - Additional questions regarding 
data protection for determining a service provider’s basic suitability 
to act as a processor in the sense of Article 28 of the EU General Data Protection Regulation</t>
  </si>
  <si>
    <t>fulfilled
[yes/no]</t>
  </si>
  <si>
    <t>Data protection</t>
  </si>
  <si>
    <t>To what extent is the implementation of data protection organized?</t>
  </si>
  <si>
    <t>To what extent are organizational measures taken in order to ensure that personally identifiable data is processed in conformance with legislation?</t>
  </si>
  <si>
    <t>To what extent is it ensured that the internal processes or workflows are carried out according to the currently valid data protection regulations and that these are regularly subjected to a quality check?</t>
  </si>
  <si>
    <t>To what extent are the relevant processing procedures documented with regard to their admissibility according to data protection law?</t>
  </si>
  <si>
    <r>
      <t xml:space="preserve">References
</t>
    </r>
    <r>
      <rPr>
        <sz val="10"/>
        <color theme="1"/>
        <rFont val="Arial"/>
        <family val="2"/>
      </rPr>
      <t>+ Appointment of a data protection officer where legally required, otherwise appointment of a person responsible for data protection
+ Organizational implementation of data protection
   - Integration of the data protection officer into the corporate structure
   - Voluntary or obligatory appointment of a data protection officer
   - Full-time or part-time data protection officer
   - Internal or external data protection officer
   - Support of the data protection officer by directly assigned employees (department “Data protection”) depending on the company size
   - Support of the data protection officer by data protection coordinators in the company departments depending on the size of the company (e.g. Marketing, Sales, Human resources, Logistics, Development, etc.)</t>
    </r>
  </si>
  <si>
    <t>Information Security Assessment - 
Questions</t>
  </si>
  <si>
    <t>To what extent is an Information Security Management System approved by the organization’s management and is its scope documented?</t>
  </si>
  <si>
    <t>(Reference to ISO 27001: 4 and 5.1)</t>
  </si>
  <si>
    <t>Systematic control and review of information security within the specified scope is achieved by means of the establishment, operation and further development of an Information Security Management System (ISMS) and the assignment of responsibilities. The ISMS defines processes and procedures in order to achieve the information security objectives with respect to adequate confidentiality, availability and integrity of the company assets based on the security policy.</t>
  </si>
  <si>
    <t>To what extent is a process for identifying, assessing and handling information security risks defined, documented and implemented?</t>
  </si>
  <si>
    <t>(Reference to ISO 27001: 8.2 and 6.1.2)</t>
  </si>
  <si>
    <t>To what extent is the effectiveness of the ISMS ensured?</t>
  </si>
  <si>
    <t>(Reference to ISO 27001: 8.1, 9.1, 10.1 and 10.2)</t>
  </si>
  <si>
    <t>To what extent is an information security policy created, published or distributed and is it reviewed at regular intervals?</t>
  </si>
  <si>
    <t>(Reference to ISO 27001: Control A.5.1.1 and A.5.1.2)</t>
  </si>
  <si>
    <t>To what extent are responsibilities for information security defined and assigned?</t>
  </si>
  <si>
    <t>(Reference to ISO 27001: Control A.6.1.1)</t>
  </si>
  <si>
    <t>To what extent are information security requirements taken into account in project work (irrespective of project type)?</t>
  </si>
  <si>
    <t>(Reference to ISO 27001: Control A.6.1.5)</t>
  </si>
  <si>
    <t>To what extent is a policy in place regarding the use of mobile devices and remote access to the organization's data?</t>
  </si>
  <si>
    <t>(Reference to ISO 27001: Control A.6.2.1 and A.6.2.2)</t>
  </si>
  <si>
    <t>The handling of mobile devices, particularly in unprotected environments, is associated with increased risks (e.g. loss, theft, malware infection). In order to protect the information stored on the device, technical protective measures must be implemented. Additionally, employees must be made aware of the risks involved in the handling of mobile devices.</t>
  </si>
  <si>
    <t>(Reference to ISO 27017: Control CLD.6.3.1)</t>
  </si>
  <si>
    <t>To what extent is staff (internal and external) contractually bound to comply with information security policies?</t>
  </si>
  <si>
    <t>(Reference to ISO 27001: Control A.7.1.2 and A.7.3.1)</t>
  </si>
  <si>
    <t>Organizations are subject to legislation, regulations and internal rules. Already at the hiring of staff, it must be ensured that both internal and external employees commit to compliance with the policies and are aware of the consequences of misconduct.</t>
  </si>
  <si>
    <t>To what extent is staff (internal and external) made aware of and trained about the risks arising from handling and processing information?</t>
  </si>
  <si>
    <t>(Reference to ISO 27002: Control 7.2.1 and 7.2.2)</t>
  </si>
  <si>
    <t>Information security must be a natural and integral part of the work environment and adopted in the daily work of all employees. By means of information security training, employees must gain the necessary knowledge and competence for security-conscious behaviour. They must be particularly aware of what is expected of them with respect to information security and how to respond to security-critical situations.</t>
  </si>
  <si>
    <t>To what extent are inventories existent for objects (assets) that contain information in different versions?</t>
  </si>
  <si>
    <t>(Reference to ISO 27001: Control A.8.1.1, A.8.1.2, A.8.1.3 and A.8.1.4)</t>
  </si>
  <si>
    <t>To what extent is information classified according to its protection needs and are there regulations in place regarding labelling, handling, transport, storage, retention, deletion and disposal?</t>
  </si>
  <si>
    <t>(Reference to ISO 27001: Control A.8.2.1, A.8.2.2 and A.8.2.3)</t>
  </si>
  <si>
    <t>To what extent are appropriate procedures implemented for the management of information on mobile storage devices?</t>
  </si>
  <si>
    <t>(Reference to ISO 27001: Control A.8.3.1, A.8.3.2 and A.8.3.3)</t>
  </si>
  <si>
    <t>Information on mobile storage devices is generally exposed to increased risks. In order to prevent loss of information in case a mobile storage device is lost or stolen, regulations to reduce these risks shall be defined and measures shall be taken.</t>
  </si>
  <si>
    <t xml:space="preserve">To what extent is the secure removal of information assets from IT services (particularly cloud) ensured? </t>
  </si>
  <si>
    <t>(Reference to ISO 27017: Control CLD.8.1.5)</t>
  </si>
  <si>
    <t>(Reference to ISO 27001: Control A.9.1.2)</t>
  </si>
  <si>
    <t>(Reference to ISO 27001: Control A.9.2.1, A.9.2.2, A.9.2.4 and A.9.2.5)</t>
  </si>
  <si>
    <t>The use of unique and personalized user IDs (user accounts) ensures clear traceability of actions. The authentication information (e.g. passwords) shall be known to the authorized user only. Defined processes for the lifecycle of user accounts are in place. It is regularly reviewed whether existing user accounts are needed.</t>
  </si>
  <si>
    <t>To what extent is the allocation and use of privileged user and technical accounts regulated and is it subject to reviews?</t>
  </si>
  <si>
    <t>(Reference to ISO 27001: Control A.9.2.3)</t>
  </si>
  <si>
    <t>The use of unique and personalized administrative user accounts ensures clear traceability of administrative actions. Administrators shall use the user account provided with privileged rights exclusively for administrative tasks and their standard user account for all other activities (e.g. E-mail, internet). Thus, it shall be ensured that only activities requiring privileged rights are actually carried out in this context.</t>
  </si>
  <si>
    <t>To what extent is the user subject to binding policies concerning the creation and handling of confidential authentication information?</t>
  </si>
  <si>
    <t>(Reference to ISO 27001: Control A.9.3.1 and A.9.4.3)</t>
  </si>
  <si>
    <t xml:space="preserve">Where authentication information is used in an IT system or application, information security critically depends on the correct use of this information (e.g. passwords, PINs). Therefore, it is essential to regularly raise user awareness regarding the correct handling of this authentication information. </t>
  </si>
  <si>
    <t>To what extent is access to information and applications restricted to authorized persons?</t>
  </si>
  <si>
    <t xml:space="preserve">Authorization shall ensure that only authorized users have access to information and IT applications. For this purpose, access rights are allocated to the user and reviewed at regular intervals. </t>
  </si>
  <si>
    <t>To what extent is the separation of data within an environment shared with other organizations ensured?</t>
  </si>
  <si>
    <t>(Reference to ISO 27017: Control CLD.9.5.1 and CLD.9.5.2)</t>
  </si>
  <si>
    <t>Cloud solutions, in particular, are characterized by enhanced standardization and a high level of virtualization on infrastructure the use of which is shared by various customers. Such a collaborative environment enables numerous cloud customers to work. In order to protect own information at all times, a clear segregation of data shall be ensured.</t>
  </si>
  <si>
    <t>To what extent are rules for encryption, including the management of cryptographic keys (complete lifecycle process) for the protection of information during storage and transport existent and have they been implemented?</t>
  </si>
  <si>
    <t>(Reference to ISO 27001: Control A.10.1.1)</t>
  </si>
  <si>
    <t>Protection of the confidentiality of information during both storage and transfer (e.g. when gaining physical access to data storage devices or data transfer infrastructure) shall be ensured. This is generally achieved by means of encryption. For handling encryption, it is essential that it provides the expected security characteristics at all times without simultaneously creating inadequately high availability risks. For this purpose, reliable identification of the necessity of encryption shall be ensured. Whenever such a need is identified, procedures deemed secure according to the scientific and technical state of the art shall be selected. Additionally, it shall be ensured that the secrets (key material) are adequately protected against technical and organizational risks to confidentiality as well as integrity and availability throughout the lifecycle.</t>
  </si>
  <si>
    <t>To what extent are secure areas for the protection of sensitive or critical information and information processing facilities defined, protected and monitored (entrance control)?</t>
  </si>
  <si>
    <t>(Reference to ISO 27001: Control A.11.1.1 and A.11.1.2)</t>
  </si>
  <si>
    <t>To what extent has the company taken measures against the effects of natural disasters, deliberate attacks or accidents?</t>
  </si>
  <si>
    <t>(Reference to ISO 27001: Control A.11.1.4)</t>
  </si>
  <si>
    <t>Natural disasters, deliberate attacks or accidents can critically impair the availability of IT systems. It shall be ensured that effects on critical IT systems are identified and assessed according to their criticality and that adequate protective measures have been defined and implemented.</t>
  </si>
  <si>
    <t>To what extent are protective measures taken to prevent access to delivery and shipping areas by unauthorized persons?</t>
  </si>
  <si>
    <t>(Reference to ISO 27001: Control A.11.1.6)</t>
  </si>
  <si>
    <t>It shall be ensured that all means of access to protected zones are protected against unauthorized access by means of adequate measures. This is often associated with specific requirements in delivery and shipping areas, particularly where those have to be designed for the delivery and shipping of large objects (e.g. vehicles or large tools).</t>
  </si>
  <si>
    <t>To what extent are policies and procedures regarding the use of assets, including off-premises use, disposal and re-use in place and implemented?</t>
  </si>
  <si>
    <t>(Reference to ISO 27001: Control A.11.2.5, A.11.2.6 and A.11.2.7)</t>
  </si>
  <si>
    <t>Where assets (e.g. IT equipment, information) are taken off the premises of an organization, they are exposed to increased risks. For example, they are exposed to the risk of theft or unauthorized viewing. As an adequate reaction to those risks, the security requirements associated with off-premises use shall be identified. This also applies to the disposal or re-use of assets (e.g. notebooks).</t>
  </si>
  <si>
    <t>To what extent are changes to the organization, business processes, information processing facilities and systems controlled and implemented according to their security relevance?</t>
  </si>
  <si>
    <t>(Reference to ISO 27001: Control A.12.1.2)</t>
  </si>
  <si>
    <t>In case of changes to the organization, business processes, information processing facilities and systems, aspects of information security shall be considered. The objective is to ensure that all changes are made under consideration and observation of the information security requirements.</t>
  </si>
  <si>
    <t>To what extent are development and testing environments kept separate from productive environments?</t>
  </si>
  <si>
    <t>(Reference to ISO 27001: Control A.12.1.4)</t>
  </si>
  <si>
    <t>The objective of separating development and testing environments from productive environments is to prevent faults during development from affecting the productive environment. A testing environment serves, for example, as an intermediate step for testing software developments with the environmental variables of a productive environment and for verifying the availability, reliability and integrity of their functions.</t>
  </si>
  <si>
    <t>To what extent are protection controls (e.g. endpoint security) against malware (viruses, worms, Trojans, spyware, ...) implemented in combination with appropriate user awareness?</t>
  </si>
  <si>
    <t>(Reference to ISO 27001: Control A.12.2.1)</t>
  </si>
  <si>
    <t xml:space="preserve">Two aspects are of particular importance for malware protection - malware protection software on the one hand and user awareness on the other. User training is particularly important since, despite all protective measures for hardware and software, malware may be activated inadvertently by the actions of a user. </t>
  </si>
  <si>
    <t>To what extent are backups created and regularly tested in accordance with an agreed backup policy?</t>
  </si>
  <si>
    <t>(Reference to ISO 27001: Control A.12.3.1)</t>
  </si>
  <si>
    <t>The objective of a functioning backup strategy is to allow recovery of the functionality or availability of information within the required time in case of a system failure or another type of data loss (e.g. ransomware). For this purpose, data backups shall be created in compliance with a corresponding policy and tested regularly.</t>
  </si>
  <si>
    <t>To what extent are event logs (which may contain e.g. user activities, exceptions, errors and security events) created, stored, reviewed and protected against modification?</t>
  </si>
  <si>
    <t>(Reference to ISO 27001: Control A.12.4.1 and A.12.4.2)</t>
  </si>
  <si>
    <t>Event logs support the traceability of events in case of a security incident. This requires that events which are necessary for determining the causes are recorded and stored while being protected against modification.</t>
  </si>
  <si>
    <t>To what extent are the activities of system administrators and system operators logged, the logs protected against modification and regularly reviewed?</t>
  </si>
  <si>
    <t>(Reference to ISO 27001: Control A.12.4.3)</t>
  </si>
  <si>
    <t>To what extent is information regarding technical vulnerabilities of IT systems acquired at an early stage, evaluated and are appropriate measures taken (e.g. patch management)?</t>
  </si>
  <si>
    <t>(Reference to ISO 27001: Control A.12.6.1 and A.12.6.2)</t>
  </si>
  <si>
    <t>Known vulnerabilities increase the risk that IT systems can no longer fulfil the requirements regarding confidentiality, availability and integrity if they allow attackers to access the IT system or compromise the stability of the system.</t>
  </si>
  <si>
    <t>To what extent are audit requirements and activities for reviewing IT systems planned, coordinated, aligned and are those IT systems subsequently subjected to technical review (system audit)?</t>
  </si>
  <si>
    <t>(Reference to ISO 27001: Control A.12.7.1, A.18.2.3)</t>
  </si>
  <si>
    <t>During audits (particularly technical audits), problems with the stability of the IT systems under review may occur. Audit activities involving a review of IT systems should be planned and agreed in order to avoid disturbances of the affected processes.</t>
  </si>
  <si>
    <t>(Reference to ISO 27017: Control CLD.12.1.5)</t>
  </si>
  <si>
    <t>Many cloud services provide functions which may lead to major changes to services in operative use. These functions may jeopardize the confidentiality of information, be irreversible or reversible only with significant effort which then may impair availability or integrity. These functions are often provided to administrative users via an easy-to-use automated configuration interface. When an administrative user is executed, such activities are carried out without further human supervision. 
It shall be ensured that such functions can neither inadvertently nor by a wilful administrator be used without particular effort to cause harm impairing confidentiality, availability or integrity.</t>
  </si>
  <si>
    <t>To what extent are networks managed and controlled to protect information in IT systems and applications?</t>
  </si>
  <si>
    <t>(Reference to ISO 27001: Control A.13.1.1)</t>
  </si>
  <si>
    <t>The protection of information in networks, IT systems and IT applications shall be ensured. For this purpose, measures ensuring protection against unauthorized access shall be implemented. This includes taking suitable control measures supported by means of monitoring the networks, IT systems and IT applications.</t>
  </si>
  <si>
    <t>To what extent are requirements for security mechanisms and service levels and also management requirements for network services identified and documented in service level agreements?</t>
  </si>
  <si>
    <t>(Reference to ISO 27001: Control A.13.1.2)</t>
  </si>
  <si>
    <t>Security mechanisms, quality of service provision and requirements for the management of all network services shall be determined and incorporated into agreements (Service Level Agreements, SLAs) for both internal and external networks.</t>
  </si>
  <si>
    <t xml:space="preserve">To what extent are groups of information services, users and information systems segmented on networks? </t>
  </si>
  <si>
    <t>(Reference to ISO 27001: Control A.13.1.3)</t>
  </si>
  <si>
    <t>IT systems on the network usually have different protection needs. Thus, IT systems directly connected to the internet are generally exposed to different dangers than IT systems on the office net. In order to detect and prevent undesired data exchange between IT systems of different protection needs, corresponding groups shall be formed on the network and then segregated from other groups.</t>
  </si>
  <si>
    <t>To what extent is information protected during exchange or transfer?</t>
  </si>
  <si>
    <t>(Reference to ISO 27001: Control A.13.2.1 and A.13.2.3)</t>
  </si>
  <si>
    <t>During exchange and transfer of information, the information security requirements shall be observed. For this purpose, it shall be defined which services within the organization may be used for which type of data and which protective measures are to be taken when using those services.</t>
  </si>
  <si>
    <t>To what extent are non-disclosure agreements applied prior to an information exchange and are the requirements or needs for the protection of information documented and regularly reviewed?</t>
  </si>
  <si>
    <t>Even where sensitive information is passed on outside the organization, it shall be ensured that external organizations are obliged to meet the information security requirements and to implement the required measures.
 Non-disclosure agreements provide the necessary legal basis for this obligation. Therefore, it shall be ensured that sensitive information is only passed on if a corresponding non-disclosure agreement has been entered and is legally effective.</t>
  </si>
  <si>
    <t>To what extent are security specific requirements taken into account for new IT systems (including publicly accessible systems) and for extensions to existing IT systems?</t>
  </si>
  <si>
    <t>(Reference to ISO 27001: Control A.14.1.1, A.14.1.2 and A.14.1.3)</t>
  </si>
  <si>
    <t>Information security shall be an integral part of the entire lifecycle of IT systems. This includes in particular that information security requirements are taken into account in the development, acquisition and maintenance of IT systems.</t>
  </si>
  <si>
    <t>To what extent are security-relevant aspects considered in the software development process (incl. change management)?</t>
  </si>
  <si>
    <t xml:space="preserve">(Reference to ISO 27001: Control A.14.2.1 - A.14.2.9) </t>
  </si>
  <si>
    <t>Information security requirements shall be taken into account in the development process of software and IT systems within an organization. They shall be incorporated as requirements and milestones into the respective process model.</t>
  </si>
  <si>
    <t>To what extent are test data created, protected and used in a careful and controlled manner?</t>
  </si>
  <si>
    <t xml:space="preserve">(Reference to ISO 27001: Control A.14.3.1) </t>
  </si>
  <si>
    <t>Test data are often required for testing purposes in the course of software development or change management. Testing is conducted in test environments the access to which is often controlled less strictly and frequently allocated to persons (e.g. service providers or developers) who do not need access to productive data. It shall be ensured that the test environment does not give rise to enhanced risk of loss or disclosure of productive data.</t>
  </si>
  <si>
    <t>To what extent is it ensured that only evaluated and approved external IT services (particularly cloud services) are used for processing company data?</t>
  </si>
  <si>
    <t>(Reference to ISO 27017: CLD.14.1.1)</t>
  </si>
  <si>
    <t>Particularly cloud services the use of which is often related to relatively little or no cost, present an enhanced risk that established acquisition processes are bypassed hence also leading to acquisition and commissioning without adequate compliance with technical and contractual information security requirements. Security cannot be ensured in cases where external IT services are used without considering security requirements.
Therefore, it shall be ensured that external IT services will not be commissioned unless the intended processes are completed and thus the information security processes and provisions are met prior to commissioning.</t>
  </si>
  <si>
    <t>To what extent are information security requirements contractually agreed with suppliers to mitigate risks when suppliers have access to corporate assets (particularly information and communication services and in case such assets are used by subcontractors)?</t>
  </si>
  <si>
    <t>(Reference to ISO 27001: Control A.15.1.1 - A.15.1.3)</t>
  </si>
  <si>
    <t>In collaboration with external companies (e.g. subcontractors), the requirements regarding the protection needs of transferred information shall be considered.
 Therefore, relevant risks and requirements regarding information security shall be addressed in the contracts.</t>
  </si>
  <si>
    <t>To what extent are the services performed by a supplier or subcontractor monitored, reviewed and audited on a regular basis?</t>
  </si>
  <si>
    <t>(Reference to ISO 27001: Control A.15.2.1)</t>
  </si>
  <si>
    <t>To what extent are responsibilities, procedures, reporting channels and criticality levels established to ensure an effective response to information security incidents or vulnerabilities?</t>
  </si>
  <si>
    <t>(Reference to ISO 27001: Control A.16.1.1 - A.16.1.3)</t>
  </si>
  <si>
    <t>Detection of and defense against security events generally require an effective and consistent approach. For this purpose, the responsibilities and procedures for handling information security events shall be specified in order to ensure a prompt reaction to those events. Suitable reporting channels and awareness of all employees are essential elements of these procedures.</t>
  </si>
  <si>
    <t>To what extend is the handling of information security events performed?</t>
  </si>
  <si>
    <t>(Reference to ISO 27001: Control A.16.1.4 - A.16.1.7)</t>
  </si>
  <si>
    <t>To what extent are information security requirements (including redundancy of corresponding facilities) and the continuity of the ISMS in the event of a crisis defined, implemented, verified and evaluated?</t>
  </si>
  <si>
    <t>(Reference to ISO 27001: Control A.17.1.1 - A.17.1.3 and A.17.2.1)</t>
  </si>
  <si>
    <t>To what extent is compliance to relevant legal (country-specific) regulations and contractual requirements ensured (e.g. protection of intellectual property rights, use of encryption technology and protection of records)?</t>
  </si>
  <si>
    <t>(Reference to ISO 27001: Control A.18.1.1, A.18.1.2, A.18.1.3, A.18.1.5)</t>
  </si>
  <si>
    <t>An essential aspect of compliance is the observation of legal, regulatory, contractual and business-related requirements and specifications. An organization shall know and meet the requirements and specifications of relevance to it. This also includes consideration of intellectual property rights. Additionally, requirements for records regarding their protection against loss, destruction, forgery, unauthorized access and unauthorized disclosure shall be met. Also, cryptographic measures shall be implemented while observing the relevant agreements, legislation and provisions.</t>
  </si>
  <si>
    <r>
      <rPr>
        <b/>
        <sz val="10"/>
        <rFont val="Arial"/>
        <family val="2"/>
      </rPr>
      <t>To what extent is confidentiality and the protection of personally identifiable information ensured (according to national legislation)?</t>
    </r>
    <r>
      <rPr>
        <b/>
        <sz val="10"/>
        <rFont val="Arial"/>
        <family val="2"/>
      </rPr>
      <t xml:space="preserve"> 
</t>
    </r>
    <r>
      <rPr>
        <b/>
        <sz val="10"/>
        <color rgb="FFFF0000"/>
        <rFont val="Arial"/>
        <family val="2"/>
      </rPr>
      <t>Note:</t>
    </r>
    <r>
      <rPr>
        <b/>
        <sz val="10"/>
        <color rgb="FFFF0000"/>
        <rFont val="Arial"/>
        <family val="2"/>
      </rPr>
      <t xml:space="preserve"> </t>
    </r>
    <r>
      <rPr>
        <b/>
        <sz val="10"/>
        <color rgb="FFFF0000"/>
        <rFont val="Arial"/>
        <family val="2"/>
      </rPr>
      <t>In case of commissioned data processing according to Art. 28 DSGVO, the module “Data protection (24)” must be included and evaluated.</t>
    </r>
  </si>
  <si>
    <t>(Reference to ISO 27001: Control A.18.1.4)</t>
  </si>
  <si>
    <t>Privacy and protection of personally identifiable information shall be ensured as required in relevant legislation and regulations, where applicable. For this purpose, processes and procedures ensuring adequate protection of personally identifiable information shall be implemented.</t>
  </si>
  <si>
    <r>
      <rPr>
        <u/>
        <sz val="10"/>
        <color rgb="FF000000"/>
        <rFont val="Arial"/>
        <family val="2"/>
      </rPr>
      <t>This must include:</t>
    </r>
    <r>
      <rPr>
        <sz val="10"/>
        <color rgb="FF000000"/>
        <rFont val="Arial"/>
        <family val="2"/>
      </rPr>
      <t xml:space="preserve">
</t>
    </r>
    <r>
      <rPr>
        <sz val="10"/>
        <color rgb="FF000000"/>
        <rFont val="Arial"/>
        <family val="2"/>
      </rPr>
      <t>+ Legal and contractual requirements regarding the procedures and processes in the processing of personally identifiable information are determined.</t>
    </r>
    <r>
      <rPr>
        <sz val="10"/>
        <color rgb="FF000000"/>
        <rFont val="Arial"/>
        <family val="2"/>
      </rPr>
      <t xml:space="preserve">
</t>
    </r>
    <r>
      <rPr>
        <sz val="10"/>
        <color rgb="FF000000"/>
        <rFont val="Arial"/>
        <family val="2"/>
      </rPr>
      <t>+ Information assets are classified according to personally identifiable information.</t>
    </r>
    <r>
      <rPr>
        <sz val="10"/>
        <color rgb="FF000000"/>
        <rFont val="Arial"/>
        <family val="2"/>
      </rPr>
      <t xml:space="preserve">
</t>
    </r>
    <r>
      <rPr>
        <sz val="10"/>
        <color rgb="FF000000"/>
        <rFont val="Arial"/>
        <family val="2"/>
      </rPr>
      <t>+ Regulations regarding the compliance with legal and contractual requirements for the protection of personally identifiable information are defined and communicated to the entrusted persons.</t>
    </r>
    <r>
      <rPr>
        <sz val="10"/>
        <color rgb="FF000000"/>
        <rFont val="Arial"/>
        <family val="2"/>
      </rPr>
      <t xml:space="preserve">
</t>
    </r>
    <r>
      <rPr>
        <sz val="10"/>
        <color rgb="FF000000"/>
        <rFont val="Arial"/>
        <family val="2"/>
      </rPr>
      <t>+ Processes and procedures for the protection of personally identifiable information are implemented.</t>
    </r>
    <r>
      <rPr>
        <sz val="10"/>
        <color rgb="FF000000"/>
        <rFont val="Arial"/>
        <family val="2"/>
      </rPr>
      <t xml:space="preserve">
</t>
    </r>
    <r>
      <rPr>
        <u/>
        <sz val="10"/>
        <color rgb="FF000000"/>
        <rFont val="Arial"/>
        <family val="2"/>
      </rPr>
      <t>This should include:</t>
    </r>
    <r>
      <rPr>
        <sz val="10"/>
        <color rgb="FF000000"/>
        <rFont val="Arial"/>
        <family val="2"/>
      </rPr>
      <t xml:space="preserve">
</t>
    </r>
    <r>
      <rPr>
        <sz val="10"/>
        <color rgb="FF000000"/>
        <rFont val="Arial"/>
        <family val="2"/>
      </rPr>
      <t>None.</t>
    </r>
    <r>
      <rPr>
        <sz val="10"/>
        <color rgb="FF000000"/>
        <rFont val="Arial"/>
        <family val="2"/>
      </rPr>
      <t xml:space="preserve">
</t>
    </r>
    <r>
      <rPr>
        <u/>
        <sz val="10"/>
        <color rgb="FF000000"/>
        <rFont val="Arial"/>
        <family val="2"/>
      </rPr>
      <t>This may include:</t>
    </r>
    <r>
      <rPr>
        <sz val="10"/>
        <color rgb="FF000000"/>
        <rFont val="Arial"/>
        <family val="2"/>
      </rPr>
      <t xml:space="preserve">
</t>
    </r>
    <r>
      <rPr>
        <sz val="10"/>
        <color rgb="FF000000"/>
        <rFont val="Arial"/>
        <family val="2"/>
      </rPr>
      <t>None.</t>
    </r>
    <r>
      <rPr>
        <sz val="10"/>
        <color rgb="FF000000"/>
        <rFont val="Arial"/>
        <family val="2"/>
      </rPr>
      <t xml:space="preserve">
</t>
    </r>
    <r>
      <rPr>
        <u/>
        <sz val="10"/>
        <color rgb="FF000000"/>
        <rFont val="Arial"/>
        <family val="2"/>
      </rPr>
      <t>Additionally in case of high protection needs:</t>
    </r>
    <r>
      <rPr>
        <sz val="10"/>
        <color rgb="FF000000"/>
        <rFont val="Arial"/>
        <family val="2"/>
      </rPr>
      <t xml:space="preserve">
</t>
    </r>
    <r>
      <rPr>
        <sz val="10"/>
        <color rgb="FF000000"/>
        <rFont val="Arial"/>
        <family val="2"/>
      </rPr>
      <t>None.</t>
    </r>
    <r>
      <rPr>
        <sz val="10"/>
        <color rgb="FF000000"/>
        <rFont val="Arial"/>
        <family val="2"/>
      </rPr>
      <t xml:space="preserve">
</t>
    </r>
    <r>
      <rPr>
        <u/>
        <sz val="10"/>
        <color rgb="FF000000"/>
        <rFont val="Arial"/>
        <family val="2"/>
      </rPr>
      <t>Additionally in case of very high protection needs:</t>
    </r>
    <r>
      <rPr>
        <sz val="10"/>
        <color rgb="FF000000"/>
        <rFont val="Arial"/>
        <family val="2"/>
      </rPr>
      <t xml:space="preserve">
</t>
    </r>
    <r>
      <rPr>
        <sz val="10"/>
        <color rgb="FF000000"/>
        <rFont val="Arial"/>
        <family val="2"/>
      </rPr>
      <t>None.</t>
    </r>
    <r>
      <rPr>
        <sz val="10"/>
        <color rgb="FF000000"/>
        <rFont val="Arial"/>
        <family val="2"/>
      </rPr>
      <t xml:space="preserve">
</t>
    </r>
  </si>
  <si>
    <t>To what extent is the ISMS reviewed by an independent third party at regular intervals or in case of significant changes?</t>
  </si>
  <si>
    <t>(Reference to ISO 27001: Control A.18.2.1)</t>
  </si>
  <si>
    <t>Assessing the effectiveness of the ISMS only from an internal point of view is not sufficient to serve as an essential control tool. Instead, an independent and therefore objective assessment shall be obtained at regular intervals and in case of significant changes.</t>
  </si>
  <si>
    <r>
      <rPr>
        <u/>
        <sz val="10"/>
        <color rgb="FF000000"/>
        <rFont val="Arial"/>
        <family val="2"/>
      </rPr>
      <t>This must include:</t>
    </r>
    <r>
      <rPr>
        <sz val="10"/>
        <color rgb="FF000000"/>
        <rFont val="Arial"/>
        <family val="2"/>
      </rPr>
      <t xml:space="preserve">
</t>
    </r>
    <r>
      <rPr>
        <sz val="10"/>
        <color rgb="FF000000"/>
        <rFont val="Arial"/>
        <family val="2"/>
      </rPr>
      <t>+ Information security reviews are carried out by an independent and competent body at regular intervals and in case of significant changes.</t>
    </r>
    <r>
      <rPr>
        <sz val="10"/>
        <color rgb="FF000000"/>
        <rFont val="Arial"/>
        <family val="2"/>
      </rPr>
      <t xml:space="preserve">
</t>
    </r>
    <r>
      <rPr>
        <sz val="10"/>
        <color rgb="FF000000"/>
        <rFont val="Arial"/>
        <family val="2"/>
      </rPr>
      <t>+ Measures for correcting potential deviations are initiated and pursued.</t>
    </r>
    <r>
      <rPr>
        <sz val="10"/>
        <color rgb="FF000000"/>
        <rFont val="Arial"/>
        <family val="2"/>
      </rPr>
      <t xml:space="preserve">
</t>
    </r>
    <r>
      <rPr>
        <u/>
        <sz val="10"/>
        <color rgb="FF000000"/>
        <rFont val="Arial"/>
        <family val="2"/>
      </rPr>
      <t>This should include:</t>
    </r>
    <r>
      <rPr>
        <sz val="10"/>
        <color rgb="FF000000"/>
        <rFont val="Arial"/>
        <family val="2"/>
      </rPr>
      <t xml:space="preserve">
</t>
    </r>
    <r>
      <rPr>
        <sz val="10"/>
        <color rgb="FF000000"/>
        <rFont val="Arial"/>
        <family val="2"/>
      </rPr>
      <t>+ The results of the conducted reviews are recorded and retained.</t>
    </r>
    <r>
      <rPr>
        <sz val="10"/>
        <color rgb="FF000000"/>
        <rFont val="Arial"/>
        <family val="2"/>
      </rPr>
      <t xml:space="preserve">
</t>
    </r>
    <r>
      <rPr>
        <sz val="10"/>
        <color rgb="FF000000"/>
        <rFont val="Arial"/>
        <family val="2"/>
      </rPr>
      <t>+ The results of the conducted reviews are reported to the management of the organization.</t>
    </r>
    <r>
      <rPr>
        <sz val="10"/>
        <color rgb="FF000000"/>
        <rFont val="Arial"/>
        <family val="2"/>
      </rPr>
      <t xml:space="preserve">
</t>
    </r>
    <r>
      <rPr>
        <u/>
        <sz val="10"/>
        <color rgb="FF000000"/>
        <rFont val="Arial"/>
        <family val="2"/>
      </rPr>
      <t>This may include:</t>
    </r>
    <r>
      <rPr>
        <sz val="10"/>
        <color rgb="FF000000"/>
        <rFont val="Arial"/>
        <family val="2"/>
      </rPr>
      <t xml:space="preserve">
</t>
    </r>
    <r>
      <rPr>
        <sz val="10"/>
        <color rgb="FF000000"/>
        <rFont val="Arial"/>
        <family val="2"/>
      </rPr>
      <t>None.</t>
    </r>
    <r>
      <rPr>
        <sz val="10"/>
        <color rgb="FF000000"/>
        <rFont val="Arial"/>
        <family val="2"/>
      </rPr>
      <t xml:space="preserve">
</t>
    </r>
    <r>
      <rPr>
        <u/>
        <sz val="10"/>
        <color rgb="FF000000"/>
        <rFont val="Arial"/>
        <family val="2"/>
      </rPr>
      <t>Additionally in case of high protection needs:</t>
    </r>
    <r>
      <rPr>
        <sz val="10"/>
        <color rgb="FF000000"/>
        <rFont val="Arial"/>
        <family val="2"/>
      </rPr>
      <t xml:space="preserve">
</t>
    </r>
    <r>
      <rPr>
        <sz val="10"/>
        <color rgb="FF000000"/>
        <rFont val="Arial"/>
        <family val="2"/>
      </rPr>
      <t>None.</t>
    </r>
    <r>
      <rPr>
        <sz val="10"/>
        <color rgb="FF000000"/>
        <rFont val="Arial"/>
        <family val="2"/>
      </rPr>
      <t xml:space="preserve">
</t>
    </r>
    <r>
      <rPr>
        <u/>
        <sz val="10"/>
        <color rgb="FF000000"/>
        <rFont val="Arial"/>
        <family val="2"/>
      </rPr>
      <t>Additionally in case of very high protection needs:</t>
    </r>
    <r>
      <rPr>
        <u/>
        <sz val="10"/>
        <color rgb="FF000000"/>
        <rFont val="Arial"/>
        <family val="2"/>
      </rPr>
      <t xml:space="preserve">
</t>
    </r>
    <r>
      <rPr>
        <sz val="10"/>
        <color rgb="FF000000"/>
        <rFont val="Arial"/>
        <family val="2"/>
      </rPr>
      <t>None.</t>
    </r>
    <r>
      <rPr>
        <sz val="10"/>
        <color rgb="FF000000"/>
        <rFont val="Arial"/>
        <family val="2"/>
      </rPr>
      <t xml:space="preserve">
</t>
    </r>
  </si>
  <si>
    <t>To what extent is the compliance of procedures and processes with policies, regulations and other relevant information security standards ensured?</t>
  </si>
  <si>
    <t>(Reference to ISO 27001: Control A.18.2.2, A.18.2.3)</t>
  </si>
  <si>
    <t>The effectiveness of policies, regulations and relevant information security standards shall be continuously ensured. For this purpose, compliance with the applicable security policies and standards shall be verified at regular intervals. This also includes verification of compliance with technical specifications of the information security policies. The results of the conducted reviews shall be recorded and the records shall be retained.</t>
  </si>
  <si>
    <r>
      <rPr>
        <u/>
        <sz val="10"/>
        <color rgb="FF000000"/>
        <rFont val="Arial"/>
        <family val="2"/>
      </rPr>
      <t>This must include:</t>
    </r>
    <r>
      <rPr>
        <sz val="10"/>
        <color rgb="FF000000"/>
        <rFont val="Arial"/>
        <family val="2"/>
      </rPr>
      <t xml:space="preserve">
</t>
    </r>
    <r>
      <rPr>
        <sz val="10"/>
        <color rgb="FF000000"/>
        <rFont val="Arial"/>
        <family val="2"/>
      </rPr>
      <t>+ Compliance with policies, regulations and information security standards is monitored.</t>
    </r>
    <r>
      <rPr>
        <sz val="10"/>
        <color rgb="FF000000"/>
        <rFont val="Arial"/>
        <family val="2"/>
      </rPr>
      <t xml:space="preserve">
</t>
    </r>
    <r>
      <rPr>
        <sz val="10"/>
        <color rgb="FF000000"/>
        <rFont val="Arial"/>
        <family val="2"/>
      </rPr>
      <t>+ Information security regulations and procedures are reviewed throughout the organization at regular intervals.</t>
    </r>
    <r>
      <rPr>
        <sz val="10"/>
        <color rgb="FF000000"/>
        <rFont val="Arial"/>
        <family val="2"/>
      </rPr>
      <t xml:space="preserve">
</t>
    </r>
    <r>
      <rPr>
        <sz val="10"/>
        <color rgb="FF000000"/>
        <rFont val="Arial"/>
        <family val="2"/>
      </rPr>
      <t>+ Measures for correcting potential non-conformities (deviations) are initiated and pursued.</t>
    </r>
    <r>
      <rPr>
        <sz val="10"/>
        <color rgb="FF000000"/>
        <rFont val="Arial"/>
        <family val="2"/>
      </rPr>
      <t xml:space="preserve">
</t>
    </r>
    <r>
      <rPr>
        <u/>
        <sz val="10"/>
        <color rgb="FF000000"/>
        <rFont val="Arial"/>
        <family val="2"/>
      </rPr>
      <t>This should include:</t>
    </r>
    <r>
      <rPr>
        <sz val="10"/>
        <color rgb="FF000000"/>
        <rFont val="Arial"/>
        <family val="2"/>
      </rPr>
      <t xml:space="preserve">
</t>
    </r>
    <r>
      <rPr>
        <sz val="10"/>
        <color rgb="FF000000"/>
        <rFont val="Arial"/>
        <family val="2"/>
      </rPr>
      <t>+ The results of the conducted reviews are recorded and retained.</t>
    </r>
    <r>
      <rPr>
        <sz val="10"/>
        <color rgb="FF000000"/>
        <rFont val="Arial"/>
        <family val="2"/>
      </rPr>
      <t xml:space="preserve">
</t>
    </r>
    <r>
      <rPr>
        <sz val="10"/>
        <color rgb="FF000000"/>
        <rFont val="Arial"/>
        <family val="2"/>
      </rPr>
      <t>+ A plan for content and framework conditions (time schedule, extent, controls) of the reviews to be conducted is provided.</t>
    </r>
    <r>
      <rPr>
        <sz val="10"/>
        <color rgb="FF000000"/>
        <rFont val="Arial"/>
        <family val="2"/>
      </rPr>
      <t xml:space="preserve">
</t>
    </r>
    <r>
      <rPr>
        <u/>
        <sz val="10"/>
        <color rgb="FF000000"/>
        <rFont val="Arial"/>
        <family val="2"/>
      </rPr>
      <t>This may include:</t>
    </r>
    <r>
      <rPr>
        <sz val="10"/>
        <color rgb="FF000000"/>
        <rFont val="Arial"/>
        <family val="2"/>
      </rPr>
      <t xml:space="preserve">
</t>
    </r>
    <r>
      <rPr>
        <sz val="10"/>
        <color rgb="FF000000"/>
        <rFont val="Arial"/>
        <family val="2"/>
      </rPr>
      <t>None.</t>
    </r>
    <r>
      <rPr>
        <sz val="10"/>
        <color rgb="FF000000"/>
        <rFont val="Arial"/>
        <family val="2"/>
      </rPr>
      <t xml:space="preserve">
</t>
    </r>
    <r>
      <rPr>
        <u/>
        <sz val="10"/>
        <color rgb="FF000000"/>
        <rFont val="Arial"/>
        <family val="2"/>
      </rPr>
      <t>Additionally in case of high protection needs:</t>
    </r>
    <r>
      <rPr>
        <sz val="10"/>
        <color rgb="FF000000"/>
        <rFont val="Arial"/>
        <family val="2"/>
      </rPr>
      <t xml:space="preserve">
</t>
    </r>
    <r>
      <rPr>
        <sz val="10"/>
        <color rgb="FF000000"/>
        <rFont val="Arial"/>
        <family val="2"/>
      </rPr>
      <t>None.</t>
    </r>
    <r>
      <rPr>
        <sz val="10"/>
        <color rgb="FF000000"/>
        <rFont val="Arial"/>
        <family val="2"/>
      </rPr>
      <t xml:space="preserve">
</t>
    </r>
    <r>
      <rPr>
        <u/>
        <sz val="10"/>
        <color rgb="FF000000"/>
        <rFont val="Arial"/>
        <family val="2"/>
      </rPr>
      <t>Additionally in case of very high protection needs:</t>
    </r>
    <r>
      <rPr>
        <u/>
        <sz val="10"/>
        <color rgb="FF000000"/>
        <rFont val="Arial"/>
        <family val="2"/>
      </rPr>
      <t xml:space="preserve">
</t>
    </r>
    <r>
      <rPr>
        <sz val="10"/>
        <color rgb="FF000000"/>
        <rFont val="Arial"/>
        <family val="2"/>
      </rPr>
      <t>None.</t>
    </r>
    <r>
      <rPr>
        <sz val="10"/>
        <color rgb="FF000000"/>
        <rFont val="Arial"/>
        <family val="2"/>
      </rPr>
      <t xml:space="preserve">
</t>
    </r>
  </si>
  <si>
    <t>Information Security Assessment - 
Additional requirements for connection to third parties</t>
  </si>
  <si>
    <t>Additional requirements for connection to third parties</t>
  </si>
  <si>
    <t>Maturity level
Level 0-5; n.a.</t>
  </si>
  <si>
    <t>To what extent is staff (internal and external) made aware of and trained about the risks associated with the handling and processing of information?</t>
  </si>
  <si>
    <t>To what extent are procedures for user registration, change and de-registration implemented with the associated access rights and is particularly the authentication information handled confidentially?</t>
  </si>
  <si>
    <t>Processing of sensitive information (assets) outside the area affected by the measures intended for the target information security level shall be prevented. Since it is generally not possible to implement corresponding measures for all areas of the location, a zone concept is applied defining in which areas which type of information may be processed.</t>
  </si>
  <si>
    <t>IT systems on the network have different protection needs. Thus, IT systems directly connected to the internet are generally exposed to different dangers than IT systems on the office net. In order to detect and prevent undesired data exchange between IT systems of different protection needs, corresponding groups shall be formed on the network and then segregated from other groups.</t>
  </si>
  <si>
    <t>Adaption of Chapter 24 to DSGVO and minor modifications to those Controls designated with 4.1.0</t>
  </si>
  <si>
    <t>8.4, 13.3 correction in description of objective</t>
  </si>
  <si>
    <t>9.1 addition of control and objective description</t>
  </si>
  <si>
    <t>10.1, 11.1, 12.5, 12.6, 12.9 adaptation of requirements</t>
  </si>
  <si>
    <t>18.2 and Data protection (24) adaptation to DSGVO</t>
  </si>
  <si>
    <t>References: 'secret' changed to 'strictly confidential' and classification levels supplemented to protection classes</t>
  </si>
  <si>
    <t>Prototype Protection (25) revised</t>
  </si>
  <si>
    <t>Classification levels</t>
  </si>
  <si>
    <t>Color coding (for IT applications)</t>
  </si>
  <si>
    <r>
      <rPr>
        <b/>
        <sz val="10"/>
        <rFont val="Arial"/>
        <family val="2"/>
      </rPr>
      <t>Maturity levels:</t>
    </r>
    <r>
      <rPr>
        <sz val="10"/>
        <rFont val="Arial"/>
        <family val="2"/>
      </rPr>
      <t xml:space="preserve">
VDA ISA provides assessment of the implementation by means of a maturity model defined in this table sheet.
A simplified sequence of the maturity levels is as follows:
</t>
    </r>
    <r>
      <rPr>
        <b/>
        <sz val="10"/>
        <rFont val="Arial"/>
        <family val="2"/>
      </rPr>
      <t>Level 0:</t>
    </r>
    <r>
      <rPr>
        <sz val="10"/>
        <rFont val="Arial"/>
        <family val="2"/>
      </rPr>
      <t xml:space="preserve"> The implementation of requirements is </t>
    </r>
    <r>
      <rPr>
        <b/>
        <sz val="10"/>
        <rFont val="Arial"/>
        <family val="2"/>
      </rPr>
      <t>incomplete</t>
    </r>
    <r>
      <rPr>
        <sz val="10"/>
        <rFont val="Arial"/>
        <family val="2"/>
      </rPr>
      <t xml:space="preserve">. A process does not exist or the existing process does not achieve the required results.
</t>
    </r>
    <r>
      <rPr>
        <b/>
        <sz val="10"/>
        <rFont val="Arial"/>
        <family val="2"/>
      </rPr>
      <t>Level 1</t>
    </r>
    <r>
      <rPr>
        <sz val="10"/>
        <rFont val="Arial"/>
        <family val="2"/>
      </rPr>
      <t xml:space="preserve">: The requirements necessary for the respective information protection needs are </t>
    </r>
    <r>
      <rPr>
        <b/>
        <sz val="10"/>
        <rFont val="Arial"/>
        <family val="2"/>
      </rPr>
      <t>performed</t>
    </r>
    <r>
      <rPr>
        <sz val="10"/>
        <rFont val="Arial"/>
        <family val="2"/>
      </rPr>
      <t xml:space="preserve">. A process is in place and shows signs of its working. It is, however, not completely documented. Therefore, its working at all times cannot be ensured.
</t>
    </r>
    <r>
      <rPr>
        <b/>
        <sz val="10"/>
        <rFont val="Arial"/>
        <family val="2"/>
      </rPr>
      <t>Level 2:</t>
    </r>
    <r>
      <rPr>
        <sz val="10"/>
        <rFont val="Arial"/>
        <family val="2"/>
      </rPr>
      <t xml:space="preserve"> The process for achieving the objective is </t>
    </r>
    <r>
      <rPr>
        <b/>
        <sz val="10"/>
        <rFont val="Arial"/>
        <family val="2"/>
      </rPr>
      <t>managed</t>
    </r>
    <r>
      <rPr>
        <sz val="10"/>
        <rFont val="Arial"/>
        <family val="2"/>
      </rPr>
      <t xml:space="preserve">. It is documented and proof (e.g. documentations) is available.
</t>
    </r>
    <r>
      <rPr>
        <b/>
        <sz val="10"/>
        <rFont val="Arial"/>
        <family val="2"/>
      </rPr>
      <t>Level 3:</t>
    </r>
    <r>
      <rPr>
        <sz val="10"/>
        <rFont val="Arial"/>
        <family val="2"/>
      </rPr>
      <t xml:space="preserve"> The process for achieving the objective is </t>
    </r>
    <r>
      <rPr>
        <b/>
        <sz val="10"/>
        <rFont val="Arial"/>
        <family val="2"/>
      </rPr>
      <t>established</t>
    </r>
    <r>
      <rPr>
        <sz val="10"/>
        <rFont val="Arial"/>
        <family val="2"/>
      </rPr>
      <t xml:space="preserve">, the processes are linked in order to show existing dependencies. The documentation is up to date and maintained.
</t>
    </r>
    <r>
      <rPr>
        <b/>
        <sz val="10"/>
        <rFont val="Arial"/>
        <family val="2"/>
      </rPr>
      <t>Level 4:</t>
    </r>
    <r>
      <rPr>
        <sz val="10"/>
        <rFont val="Arial"/>
        <family val="2"/>
      </rPr>
      <t xml:space="preserve"> Requirements from Level 3 and, in addition, results are measured (e.g. KPI) making the process </t>
    </r>
    <r>
      <rPr>
        <b/>
        <sz val="10"/>
        <rFont val="Arial"/>
        <family val="2"/>
      </rPr>
      <t>predictable</t>
    </r>
    <r>
      <rPr>
        <sz val="10"/>
        <rFont val="Arial"/>
        <family val="2"/>
      </rPr>
      <t xml:space="preserve">.
</t>
    </r>
    <r>
      <rPr>
        <b/>
        <sz val="10"/>
        <rFont val="Arial"/>
        <family val="2"/>
      </rPr>
      <t>Level 5:</t>
    </r>
    <r>
      <rPr>
        <sz val="10"/>
        <rFont val="Arial"/>
        <family val="2"/>
      </rPr>
      <t xml:space="preserve"> Requirements from Level 4 and, moreover, additional resources (e.g. personnel and finances) are being implemented in an </t>
    </r>
    <r>
      <rPr>
        <b/>
        <sz val="10"/>
        <rFont val="Arial"/>
        <family val="2"/>
      </rPr>
      <t>optimizing</t>
    </r>
    <r>
      <rPr>
        <sz val="10"/>
        <rFont val="Arial"/>
        <family val="2"/>
      </rPr>
      <t xml:space="preserve"> manner. The process is subject to continuous improvement.
</t>
    </r>
  </si>
  <si>
    <t>Stability of outer skin</t>
  </si>
  <si>
    <t>Protection against unauthorized entry and access control</t>
  </si>
  <si>
    <t>Intrusion monitoring</t>
  </si>
  <si>
    <t>Client separation</t>
  </si>
  <si>
    <t>Non-disclosure obligations</t>
  </si>
  <si>
    <t>Subcontractors</t>
  </si>
  <si>
    <t>Awareness</t>
  </si>
  <si>
    <t>Security classification</t>
  </si>
  <si>
    <t>Film and photo regulations</t>
  </si>
  <si>
    <t>Mobile video and photography devices</t>
  </si>
  <si>
    <t>Transport</t>
  </si>
  <si>
    <t>Parking and storage</t>
  </si>
  <si>
    <t>Requirements for trial vehicles</t>
  </si>
  <si>
    <t>Camouflage</t>
  </si>
  <si>
    <t>Test and trial ground</t>
  </si>
  <si>
    <t>Test and trial drives on public roads</t>
  </si>
  <si>
    <t>Requirements for events and shootings</t>
  </si>
  <si>
    <t>Presentations and events</t>
  </si>
  <si>
    <t>Film and photo shootings</t>
  </si>
  <si>
    <t>Version: 4.1.0 / 2018-12-13</t>
  </si>
  <si>
    <r>
      <rPr>
        <u/>
        <sz val="10"/>
        <rFont val="Arial"/>
        <family val="2"/>
      </rPr>
      <t>This must include:</t>
    </r>
    <r>
      <rPr>
        <b/>
        <i/>
        <sz val="10"/>
        <rFont val="Arial"/>
        <family val="2"/>
      </rPr>
      <t xml:space="preserve">
</t>
    </r>
    <r>
      <rPr>
        <sz val="10"/>
        <rFont val="Arial"/>
        <family val="2"/>
      </rPr>
      <t>+ The organization’s requirements for an ISMS are determined.</t>
    </r>
    <r>
      <rPr>
        <b/>
        <i/>
        <sz val="10"/>
        <rFont val="Arial"/>
        <family val="2"/>
      </rPr>
      <t xml:space="preserve">
</t>
    </r>
    <r>
      <rPr>
        <sz val="10"/>
        <rFont val="Arial"/>
        <family val="2"/>
      </rPr>
      <t>+ An ISMS approved by the organization’s management is established.
+ The scope of the ISMS is specified (e.g. organization in whole or in part).
+ A Statement of Applicability (SoA) is provided (e.g. filled-in VDA ISA catalog).</t>
    </r>
    <r>
      <rPr>
        <b/>
        <i/>
        <sz val="10"/>
        <rFont val="Arial"/>
        <family val="2"/>
      </rPr>
      <t xml:space="preserve">
</t>
    </r>
    <r>
      <rPr>
        <u/>
        <sz val="10"/>
        <rFont val="Arial"/>
        <family val="2"/>
      </rPr>
      <t>This should include:</t>
    </r>
    <r>
      <rPr>
        <b/>
        <i/>
        <sz val="10"/>
        <rFont val="Arial"/>
        <family val="2"/>
      </rPr>
      <t xml:space="preserve">
</t>
    </r>
    <r>
      <rPr>
        <sz val="10"/>
        <rFont val="Arial"/>
        <family val="2"/>
      </rPr>
      <t xml:space="preserve">None.
</t>
    </r>
    <r>
      <rPr>
        <b/>
        <i/>
        <sz val="10"/>
        <rFont val="Arial"/>
        <family val="2"/>
      </rPr>
      <t xml:space="preserve">
</t>
    </r>
    <r>
      <rPr>
        <u/>
        <sz val="10"/>
        <rFont val="Arial"/>
        <family val="2"/>
      </rPr>
      <t>This may include:</t>
    </r>
    <r>
      <rPr>
        <b/>
        <i/>
        <sz val="10"/>
        <rFont val="Arial"/>
        <family val="2"/>
      </rPr>
      <t xml:space="preserve">
</t>
    </r>
    <r>
      <rPr>
        <sz val="10"/>
        <rFont val="Arial"/>
        <family val="2"/>
      </rPr>
      <t>+ Certification in accordance with ISO 27001:2013 (including Scope Statement and SoA).</t>
    </r>
    <r>
      <rPr>
        <b/>
        <i/>
        <sz val="10"/>
        <rFont val="Arial"/>
        <family val="2"/>
      </rPr>
      <t xml:space="preserve">
</t>
    </r>
    <r>
      <rPr>
        <u/>
        <sz val="10"/>
        <rFont val="Arial"/>
        <family val="2"/>
      </rPr>
      <t>Additionally in case of high protection needs:</t>
    </r>
    <r>
      <rPr>
        <b/>
        <i/>
        <sz val="10"/>
        <rFont val="Arial"/>
        <family val="2"/>
      </rPr>
      <t xml:space="preserve">
</t>
    </r>
    <r>
      <rPr>
        <sz val="10"/>
        <rFont val="Arial"/>
        <family val="2"/>
      </rPr>
      <t xml:space="preserve">None.
</t>
    </r>
    <r>
      <rPr>
        <b/>
        <i/>
        <sz val="10"/>
        <rFont val="Arial"/>
        <family val="2"/>
      </rPr>
      <t xml:space="preserve">
</t>
    </r>
    <r>
      <rPr>
        <u/>
        <sz val="10"/>
        <rFont val="Arial"/>
        <family val="2"/>
      </rPr>
      <t>Additionally in case of very high protection needs:</t>
    </r>
    <r>
      <rPr>
        <b/>
        <i/>
        <sz val="10"/>
        <rFont val="Arial"/>
        <family val="2"/>
      </rPr>
      <t xml:space="preserve">
</t>
    </r>
    <r>
      <rPr>
        <sz val="10"/>
        <rFont val="Arial"/>
        <family val="2"/>
      </rPr>
      <t>None.</t>
    </r>
    <r>
      <rPr>
        <b/>
        <i/>
        <sz val="10"/>
        <rFont val="Arial"/>
        <family val="2"/>
      </rPr>
      <t xml:space="preserve">
</t>
    </r>
  </si>
  <si>
    <t>The objective of an organization-specific ISMS is an adequate balance between information security efforts and the assets to be protected. In order to achieve this, the assets, their protection needs and threats shall be identified, analyzed, assessed and documented by means of risk assessment. In absence of an information security risk assessment, the danger arises that information security risks remain undetected leading to potential harm.</t>
  </si>
  <si>
    <r>
      <rPr>
        <u/>
        <sz val="10"/>
        <rFont val="Arial"/>
        <family val="2"/>
      </rPr>
      <t>This must include:</t>
    </r>
    <r>
      <rPr>
        <sz val="10"/>
        <rFont val="Arial"/>
        <family val="2"/>
      </rPr>
      <t xml:space="preserve">
+ The effectiveness is reviewed regularly by the persons responsible for information security and the management.
+ The results of the effectiveness inspection and the specified measures are documented.
+ A plan of measures or an overview of their state of implementation (including those resulting from previous reviews) is in place, the implementation of those measures is monitored.
+ If any security-related events occur, they are analyzed.
</t>
    </r>
    <r>
      <rPr>
        <u/>
        <sz val="10"/>
        <rFont val="Arial"/>
        <family val="2"/>
      </rPr>
      <t>This should include:</t>
    </r>
    <r>
      <rPr>
        <sz val="10"/>
        <rFont val="Arial"/>
        <family val="2"/>
      </rPr>
      <t xml:space="preserve">
+ The ISMS is regularly inspected for its adequacy and appropriateness.
+ The documentation is regularly reviewed and revised with respect to its actuality.
</t>
    </r>
    <r>
      <rPr>
        <u/>
        <sz val="10"/>
        <rFont val="Arial"/>
        <family val="2"/>
      </rPr>
      <t>This may include:</t>
    </r>
    <r>
      <rPr>
        <sz val="10"/>
        <rFont val="Arial"/>
        <family val="2"/>
      </rPr>
      <t xml:space="preserve">
None.
</t>
    </r>
    <r>
      <rPr>
        <u/>
        <sz val="10"/>
        <rFont val="Arial"/>
        <family val="2"/>
      </rPr>
      <t>Additionally in case of high protection needs:</t>
    </r>
    <r>
      <rPr>
        <sz val="10"/>
        <rFont val="Arial"/>
        <family val="2"/>
      </rPr>
      <t xml:space="preserve">
None.
</t>
    </r>
    <r>
      <rPr>
        <u/>
        <sz val="10"/>
        <rFont val="Arial"/>
        <family val="2"/>
      </rPr>
      <t>Additionally in case of very high protection needs:</t>
    </r>
    <r>
      <rPr>
        <sz val="10"/>
        <rFont val="Arial"/>
        <family val="2"/>
      </rPr>
      <t xml:space="preserve">
None.</t>
    </r>
    <r>
      <rPr>
        <b/>
        <sz val="10"/>
        <rFont val="Arial"/>
        <family val="2"/>
      </rPr>
      <t xml:space="preserve">
</t>
    </r>
  </si>
  <si>
    <r>
      <rPr>
        <u/>
        <sz val="10"/>
        <rFont val="Arial"/>
        <family val="2"/>
      </rPr>
      <t>This must include:</t>
    </r>
    <r>
      <rPr>
        <b/>
        <sz val="10"/>
        <rFont val="Arial"/>
        <family val="2"/>
      </rPr>
      <t xml:space="preserve">
</t>
    </r>
    <r>
      <rPr>
        <sz val="10"/>
        <rFont val="Arial"/>
        <family val="2"/>
      </rPr>
      <t xml:space="preserve">+ The information security requirements adapted to the company’s objectives with respect to information protection are documented in a policy and are approved by the management of the organization.
+ The policy includes objectives and the significance of information security within the organization.
</t>
    </r>
    <r>
      <rPr>
        <b/>
        <sz val="10"/>
        <rFont val="Arial"/>
        <family val="2"/>
      </rPr>
      <t xml:space="preserve">    
</t>
    </r>
    <r>
      <rPr>
        <u/>
        <sz val="10"/>
        <rFont val="Arial"/>
        <family val="2"/>
      </rPr>
      <t>This should include:</t>
    </r>
    <r>
      <rPr>
        <b/>
        <sz val="10"/>
        <rFont val="Arial"/>
        <family val="2"/>
      </rPr>
      <t xml:space="preserve">
</t>
    </r>
    <r>
      <rPr>
        <sz val="10"/>
        <rFont val="Arial"/>
        <family val="2"/>
      </rPr>
      <t xml:space="preserve">+ The information security requirements based on the strategy of the organization, legislation and contracts are taken into account in the policy.
+ Responsibilities for implementation are defined.
+ The policy indicates consequences in case of non-conformance. </t>
    </r>
    <r>
      <rPr>
        <b/>
        <sz val="10"/>
        <rFont val="Arial"/>
        <family val="2"/>
      </rPr>
      <t xml:space="preserve">
</t>
    </r>
    <r>
      <rPr>
        <sz val="10"/>
        <rFont val="Arial"/>
        <family val="2"/>
      </rPr>
      <t xml:space="preserve">+ Further policies/regulations/standards regarding information security are prepared.
+ A process for regular review and revision of the policies is established.
+ The policies are made adequately available to employees.
+ These policies (or extracts thereof) are provided to external business partners depending on the respective case.
</t>
    </r>
    <r>
      <rPr>
        <u/>
        <sz val="10"/>
        <rFont val="Arial"/>
        <family val="2"/>
      </rPr>
      <t>This may include:</t>
    </r>
    <r>
      <rPr>
        <sz val="10"/>
        <rFont val="Arial"/>
        <family val="2"/>
      </rPr>
      <t xml:space="preserve">
+ The policies are made available on the intranet.
</t>
    </r>
    <r>
      <rPr>
        <u/>
        <sz val="10"/>
        <rFont val="Arial"/>
        <family val="2"/>
      </rPr>
      <t>Additionally in case of high protection needs:</t>
    </r>
    <r>
      <rPr>
        <sz val="10"/>
        <rFont val="Arial"/>
        <family val="2"/>
      </rPr>
      <t xml:space="preserve">
None.
</t>
    </r>
    <r>
      <rPr>
        <u/>
        <sz val="10"/>
        <rFont val="Arial"/>
        <family val="2"/>
      </rPr>
      <t xml:space="preserve">Additionally in case of very high protection needs:
</t>
    </r>
    <r>
      <rPr>
        <sz val="10"/>
        <rFont val="Arial"/>
        <family val="2"/>
      </rPr>
      <t xml:space="preserve">None.
</t>
    </r>
  </si>
  <si>
    <t>Successful implementation of an ISMS requires adequate assignment of information security responsibilities. This requires the definition of roles fulfilling the tasks for achieving the protection objectives. Qualified employees who are known to the organization’s staff and, if appropriate, also to business partners are required to fulfil those tasks.</t>
  </si>
  <si>
    <r>
      <rPr>
        <u/>
        <sz val="10"/>
        <rFont val="Arial"/>
        <family val="2"/>
      </rPr>
      <t>This must include:</t>
    </r>
    <r>
      <rPr>
        <sz val="10"/>
        <rFont val="Arial"/>
        <family val="2"/>
      </rPr>
      <t xml:space="preserve">
+ Responsibilities for the information security within the organization are defined, documented and assigned.
+ The responsible employees are defined and qualified for their task.
+ The contact persons are known within the organization and to relevant business partners.
</t>
    </r>
    <r>
      <rPr>
        <u/>
        <sz val="10"/>
        <rFont val="Arial"/>
        <family val="2"/>
      </rPr>
      <t>This should include:</t>
    </r>
    <r>
      <rPr>
        <sz val="10"/>
        <rFont val="Arial"/>
        <family val="2"/>
      </rPr>
      <t xml:space="preserve">
+ There is a definition and documentation of an adequate information security structure within the organization.
+ The necessary resources for information security are determined and provided to the responsible employees. 
</t>
    </r>
    <r>
      <rPr>
        <u/>
        <sz val="10"/>
        <rFont val="Arial"/>
        <family val="2"/>
      </rPr>
      <t xml:space="preserve">
This may include:</t>
    </r>
    <r>
      <rPr>
        <sz val="10"/>
        <rFont val="Arial"/>
        <family val="2"/>
      </rPr>
      <t xml:space="preserve">
+ Responsibilities and contact persons for information security are made known and available to employees and external business partners, as far as required for fulfilling the assigned task(s).
</t>
    </r>
    <r>
      <rPr>
        <u/>
        <sz val="10"/>
        <rFont val="Arial"/>
        <family val="2"/>
      </rPr>
      <t>Additionally in case of high protection needs:</t>
    </r>
    <r>
      <rPr>
        <sz val="10"/>
        <rFont val="Arial"/>
        <family val="2"/>
      </rPr>
      <t xml:space="preserve">
+ An appropriate organizational separation of responsibilities should be established in order to avoid conflict of interests. 
</t>
    </r>
    <r>
      <rPr>
        <u/>
        <sz val="10"/>
        <rFont val="Arial"/>
        <family val="2"/>
      </rPr>
      <t xml:space="preserve">
Additionally in case of very high protection needs:</t>
    </r>
    <r>
      <rPr>
        <sz val="10"/>
        <rFont val="Arial"/>
        <family val="2"/>
      </rPr>
      <t xml:space="preserve">
None.
</t>
    </r>
  </si>
  <si>
    <r>
      <rPr>
        <u/>
        <sz val="10"/>
        <rFont val="Arial"/>
        <family val="2"/>
      </rPr>
      <t>This must include:</t>
    </r>
    <r>
      <rPr>
        <sz val="10"/>
        <rFont val="Arial"/>
        <family val="2"/>
      </rPr>
      <t xml:space="preserve">
+ The use of mobile devices (e.g. smartphones, notebooks) is subject to regulation.
</t>
    </r>
    <r>
      <rPr>
        <u/>
        <sz val="10"/>
        <rFont val="Arial"/>
        <family val="2"/>
      </rPr>
      <t>This should include:</t>
    </r>
    <r>
      <rPr>
        <sz val="10"/>
        <rFont val="Arial"/>
        <family val="2"/>
      </rPr>
      <t xml:space="preserve">
+ A policy is prepared considering the following aspects:
  - Registration of mobile devices
  - Physical protection requirements (among others against theft, spying on information)
  - Software installation restrictions
  - Requirements for the versioning of software for mobile devices and the associated patch management
  - Limitations of access to certain information services
  - Encryption techniques
  - Data backup
  - Protection against malware
  - Remote deletion methods
  - Use of web services and web apps
  - Procedure in case the mobile device is lost
+ Users sign an obligation declaration regarding the handling of particularities when working with mobile devices depending on the protection needs, e.g. anti-theft protection, software installation, prevention of visibility of information itself (view and sight protection), use of a protected environment (e.g. enclosed space, non-public location), handling of authentication means.
</t>
    </r>
    <r>
      <rPr>
        <u/>
        <sz val="10"/>
        <rFont val="Arial"/>
        <family val="2"/>
      </rPr>
      <t>This may include:</t>
    </r>
    <r>
      <rPr>
        <sz val="10"/>
        <rFont val="Arial"/>
        <family val="2"/>
      </rPr>
      <t xml:space="preserve">
None. 
</t>
    </r>
    <r>
      <rPr>
        <u/>
        <sz val="10"/>
        <rFont val="Arial"/>
        <family val="2"/>
      </rPr>
      <t xml:space="preserve">
Additionally in case of high protection needs:</t>
    </r>
    <r>
      <rPr>
        <sz val="10"/>
        <rFont val="Arial"/>
        <family val="2"/>
      </rPr>
      <t xml:space="preserve">
None.
</t>
    </r>
    <r>
      <rPr>
        <u/>
        <sz val="10"/>
        <rFont val="Arial"/>
        <family val="2"/>
      </rPr>
      <t>Additionally in case of very high protection needs:</t>
    </r>
    <r>
      <rPr>
        <sz val="10"/>
        <rFont val="Arial"/>
        <family val="2"/>
      </rPr>
      <t xml:space="preserve">
None.
</t>
    </r>
  </si>
  <si>
    <t>To what extent are the roles and responsibilities defined which are shared between IT service providers (e.g. cloud providers) and the own organization?</t>
  </si>
  <si>
    <t>When using services and IT services (e.g. cloud services), the relationship between provider and the own organization is of particular significance to information security due to the shared responsibilities for the implementation of requirements. The own organization must continue to independently fulfil parts of the security requirements while other requirements are fulfilled in whole or in part by the service provider. The exact allocation of responsibilities always depends on the IT service or the service used and cannot be generally indicated.
If common understanding regarding the allocation of responsibilities is lacking among all parties involved, the security system may be weakened or rendered entirely ineffective. Therefore, the user of services and IT services must ensure at all times that a mutual understanding regarding the allocation of responsibilities is given and that it is clarified for each requirement, that and by whom it is fulfilled.</t>
  </si>
  <si>
    <r>
      <rPr>
        <u/>
        <sz val="10"/>
        <rFont val="Arial"/>
        <family val="2"/>
      </rPr>
      <t xml:space="preserve">This must include:
</t>
    </r>
    <r>
      <rPr>
        <sz val="10"/>
        <rFont val="Arial"/>
        <family val="2"/>
      </rPr>
      <t xml:space="preserve">+ The concerned services and IT services used are identified.
+ The security requirements relevant to the service are determined and documented:
 - At least the applicability of the VDA ISA controls is verified and documented.
+ For each requirement, it is documented who is responsible to what extent for its implementation.
 - For the applicable VDA ISA controls, it is documented who has the responsibility for implementation or how it is shared.
+ The own organization fulfils its responsibilities.
+ Proof is provided that the service provider fulfils his responsibility.
</t>
    </r>
    <r>
      <rPr>
        <u/>
        <sz val="10"/>
        <rFont val="Arial"/>
        <family val="2"/>
      </rPr>
      <t xml:space="preserve">This should include:
</t>
    </r>
    <r>
      <rPr>
        <sz val="10"/>
        <rFont val="Arial"/>
        <family val="2"/>
      </rPr>
      <t>+ A list of concerned services and IT services exists.</t>
    </r>
    <r>
      <rPr>
        <u/>
        <sz val="10"/>
        <rFont val="Arial"/>
        <family val="2"/>
      </rPr>
      <t xml:space="preserve">
</t>
    </r>
    <r>
      <rPr>
        <sz val="10"/>
        <rFont val="Arial"/>
        <family val="2"/>
      </rPr>
      <t xml:space="preserve">+ The service configuration for IT services has been conceived, implemented and documented based on the necessary security requirements.
+ The service configuration is included in the regular security assessments.
+ Integration into local protective measures (such as secure authentication mechanisms) is established and documented.
+ The staff is trained (e.g. with respect to safe operation and configuration, secure handling of data according to their classification, danger awareness, handling of incidents).
</t>
    </r>
    <r>
      <rPr>
        <u/>
        <sz val="10"/>
        <rFont val="Arial"/>
        <family val="2"/>
      </rPr>
      <t xml:space="preserve">
This may include:</t>
    </r>
    <r>
      <rPr>
        <sz val="10"/>
        <rFont val="Arial"/>
        <family val="2"/>
      </rPr>
      <t xml:space="preserve">
None.
</t>
    </r>
    <r>
      <rPr>
        <u/>
        <sz val="10"/>
        <rFont val="Arial"/>
        <family val="2"/>
      </rPr>
      <t>Additionally in case of high protection needs:</t>
    </r>
    <r>
      <rPr>
        <sz val="10"/>
        <rFont val="Arial"/>
        <family val="2"/>
      </rPr>
      <t xml:space="preserve">
None.
</t>
    </r>
    <r>
      <rPr>
        <u/>
        <sz val="10"/>
        <rFont val="Arial"/>
        <family val="2"/>
      </rPr>
      <t xml:space="preserve">
Additionally in case of very high protection needs:</t>
    </r>
    <r>
      <rPr>
        <sz val="10"/>
        <rFont val="Arial"/>
        <family val="2"/>
      </rPr>
      <t xml:space="preserve">
None.
</t>
    </r>
  </si>
  <si>
    <r>
      <rPr>
        <u/>
        <sz val="10"/>
        <rFont val="Arial"/>
        <family val="2"/>
      </rPr>
      <t>This must include:</t>
    </r>
    <r>
      <rPr>
        <b/>
        <u/>
        <sz val="10"/>
        <rFont val="Arial"/>
        <family val="2"/>
      </rPr>
      <t xml:space="preserve">
</t>
    </r>
    <r>
      <rPr>
        <sz val="10"/>
        <rFont val="Arial"/>
        <family val="2"/>
      </rPr>
      <t xml:space="preserve">+ A non-disclosure obligation is in effect.   
+ An obligation to comply with the information security policies is in effect (see 5.1)
</t>
    </r>
    <r>
      <rPr>
        <b/>
        <sz val="10"/>
        <rFont val="Arial"/>
        <family val="2"/>
      </rPr>
      <t xml:space="preserve">
</t>
    </r>
    <r>
      <rPr>
        <u/>
        <sz val="10"/>
        <rFont val="Arial"/>
        <family val="2"/>
      </rPr>
      <t>This should include:</t>
    </r>
    <r>
      <rPr>
        <b/>
        <u/>
        <sz val="10"/>
        <rFont val="Arial"/>
        <family val="2"/>
      </rPr>
      <t xml:space="preserve">
</t>
    </r>
    <r>
      <rPr>
        <sz val="10"/>
        <rFont val="Arial"/>
        <family val="2"/>
      </rPr>
      <t xml:space="preserve">+ A non-disclosure obligation beyond the employment contract or order is in effect.  </t>
    </r>
    <r>
      <rPr>
        <b/>
        <u/>
        <sz val="10"/>
        <rFont val="Arial"/>
        <family val="2"/>
      </rPr>
      <t xml:space="preserve">
</t>
    </r>
    <r>
      <rPr>
        <sz val="10"/>
        <rFont val="Arial"/>
        <family val="2"/>
      </rPr>
      <t xml:space="preserve">+ Information security aspects are considered in the employment contracts of the staff.   
+ Responsibilities and duties associated with the handling of sensitive information are specified in the employment contract.
+ A procedure for handling violations of contractual specifications relevant to information security is described.
+ Employees are informed of policy changes.
</t>
    </r>
    <r>
      <rPr>
        <u/>
        <sz val="10"/>
        <rFont val="Arial"/>
        <family val="2"/>
      </rPr>
      <t>This may include:</t>
    </r>
    <r>
      <rPr>
        <b/>
        <u/>
        <sz val="10"/>
        <rFont val="Arial"/>
        <family val="2"/>
      </rPr>
      <t xml:space="preserve">
</t>
    </r>
    <r>
      <rPr>
        <sz val="10"/>
        <rFont val="Arial"/>
        <family val="2"/>
      </rPr>
      <t xml:space="preserve">None.   </t>
    </r>
    <r>
      <rPr>
        <b/>
        <sz val="10"/>
        <rFont val="Arial"/>
        <family val="2"/>
      </rPr>
      <t xml:space="preserve">   
</t>
    </r>
    <r>
      <rPr>
        <b/>
        <u/>
        <sz val="10"/>
        <rFont val="Arial"/>
        <family val="2"/>
      </rPr>
      <t xml:space="preserve">
</t>
    </r>
    <r>
      <rPr>
        <u/>
        <sz val="10"/>
        <rFont val="Arial"/>
        <family val="2"/>
      </rPr>
      <t>Additionally in case of high protection needs:</t>
    </r>
    <r>
      <rPr>
        <b/>
        <sz val="10"/>
        <rFont val="Arial"/>
        <family val="2"/>
      </rPr>
      <t xml:space="preserve">
</t>
    </r>
    <r>
      <rPr>
        <sz val="10"/>
        <rFont val="Arial"/>
        <family val="2"/>
      </rPr>
      <t xml:space="preserve">None.
</t>
    </r>
    <r>
      <rPr>
        <b/>
        <sz val="10"/>
        <rFont val="Arial"/>
        <family val="2"/>
      </rPr>
      <t xml:space="preserve">
</t>
    </r>
    <r>
      <rPr>
        <u/>
        <sz val="10"/>
        <rFont val="Arial"/>
        <family val="2"/>
      </rPr>
      <t>Additionally in case of very high protection needs:</t>
    </r>
    <r>
      <rPr>
        <sz val="10"/>
        <rFont val="Arial"/>
        <family val="2"/>
      </rPr>
      <t xml:space="preserve">
None.
</t>
    </r>
  </si>
  <si>
    <r>
      <t xml:space="preserve">This must include:
</t>
    </r>
    <r>
      <rPr>
        <sz val="10"/>
        <rFont val="Arial"/>
        <family val="2"/>
      </rPr>
      <t xml:space="preserve">+ Employees are trained and made aware.
</t>
    </r>
    <r>
      <rPr>
        <u/>
        <sz val="10"/>
        <rFont val="Arial"/>
        <family val="2"/>
      </rPr>
      <t xml:space="preserve">This should include:
</t>
    </r>
    <r>
      <rPr>
        <sz val="10"/>
        <rFont val="Arial"/>
        <family val="2"/>
      </rPr>
      <t xml:space="preserve">+ A concept for awareness and training of employees is prepared.
 - Target groups for awareness and training measures (e.g. new employees, administrators) are defined and taken into account in the training concept.
+ The concept has been approved by the responsible management
  - Resources required for implementation are released
+ Training and awareness measures are carried out both at regular intervals and in response to events.
+ Participation in training and awareness measures is documented. 
+ Contact persons for information security are known to employees. 
+ Suitable KPIs for training and awareness purposes are defined and analyzed.
</t>
    </r>
    <r>
      <rPr>
        <u/>
        <sz val="10"/>
        <rFont val="Arial"/>
        <family val="2"/>
      </rPr>
      <t xml:space="preserve">
This may include:
</t>
    </r>
    <r>
      <rPr>
        <sz val="10"/>
        <rFont val="Arial"/>
        <family val="2"/>
      </rPr>
      <t xml:space="preserve">+ Regular learning objectives tests are conducted for participants of completed awareness and training measures.
+ The learning success with respect to with awareness and training programs is reviewed quantitatively and qualitatively.
</t>
    </r>
    <r>
      <rPr>
        <u/>
        <sz val="10"/>
        <rFont val="Arial"/>
        <family val="2"/>
      </rPr>
      <t xml:space="preserve">Additionally in case of high protection needs:
</t>
    </r>
    <r>
      <rPr>
        <sz val="10"/>
        <rFont val="Arial"/>
        <family val="2"/>
      </rPr>
      <t>None.</t>
    </r>
    <r>
      <rPr>
        <strike/>
        <u/>
        <sz val="10"/>
        <rFont val="Arial"/>
        <family val="2"/>
      </rPr>
      <t xml:space="preserve">
</t>
    </r>
    <r>
      <rPr>
        <u/>
        <sz val="10"/>
        <rFont val="Arial"/>
        <family val="2"/>
      </rPr>
      <t xml:space="preserve">
Additionally in case of very high protection needs:
</t>
    </r>
    <r>
      <rPr>
        <sz val="10"/>
        <rFont val="Arial"/>
        <family val="2"/>
      </rPr>
      <t xml:space="preserve">None.
</t>
    </r>
  </si>
  <si>
    <t>Beside the conventional inventory of physical objects, it is essential to obtain an overview of the information processed within the organization. For this purpose, information assets are elements of information-related character such as documents, illustrations, files, programs, servers, networks, facilities, vehicle prototypes, design-relevant or shaping tools and equipment. An information owner takes on the role of responsible person for individual information assets.</t>
  </si>
  <si>
    <t>Information shall be classified according to its value to an organization (classification). For this classification, the value of information to the organization shall be evaluated based on factors such as confidentiality, integrity and availability. The handling of information according to its classification shall be defined and implemented by the employees.</t>
  </si>
  <si>
    <r>
      <rPr>
        <u/>
        <sz val="10"/>
        <rFont val="Arial"/>
        <family val="2"/>
      </rPr>
      <t>This must include:</t>
    </r>
    <r>
      <rPr>
        <sz val="10"/>
        <rFont val="Arial"/>
        <family val="2"/>
      </rPr>
      <t xml:space="preserve">
+ A consistent scheme for the classification of documents/information is in place and implemented.
</t>
    </r>
    <r>
      <rPr>
        <u/>
        <sz val="10"/>
        <rFont val="Arial"/>
        <family val="2"/>
      </rPr>
      <t>This should include:</t>
    </r>
    <r>
      <rPr>
        <sz val="10"/>
        <rFont val="Arial"/>
        <family val="2"/>
      </rPr>
      <t xml:space="preserve">
Classification of information is done according to defined criteria, e.g. value, legal requirements, customer requirements, confidentiality, integrity and availability.
+ A policy including requirements for classification of information as well as the respective protective measures for identification, handling, transfer, storage, deletion and disposal is in place and implemented.
</t>
    </r>
    <r>
      <rPr>
        <u/>
        <sz val="10"/>
        <rFont val="Arial"/>
        <family val="2"/>
      </rPr>
      <t>This may include:</t>
    </r>
    <r>
      <rPr>
        <sz val="10"/>
        <rFont val="Arial"/>
        <family val="2"/>
      </rPr>
      <t xml:space="preserve">
None.</t>
    </r>
    <r>
      <rPr>
        <strike/>
        <sz val="10"/>
        <rFont val="Arial"/>
        <family val="2"/>
      </rPr>
      <t xml:space="preserve">
</t>
    </r>
    <r>
      <rPr>
        <sz val="10"/>
        <rFont val="Arial"/>
        <family val="2"/>
      </rPr>
      <t xml:space="preserve">
</t>
    </r>
    <r>
      <rPr>
        <u/>
        <sz val="10"/>
        <rFont val="Arial"/>
        <family val="2"/>
      </rPr>
      <t>Additionally in case of high protection needs:</t>
    </r>
    <r>
      <rPr>
        <sz val="10"/>
        <rFont val="Arial"/>
        <family val="2"/>
      </rPr>
      <t xml:space="preserve">
None.
</t>
    </r>
    <r>
      <rPr>
        <u/>
        <sz val="10"/>
        <rFont val="Arial"/>
        <family val="2"/>
      </rPr>
      <t>Additionally in case of very high protection needs:</t>
    </r>
    <r>
      <rPr>
        <sz val="10"/>
        <rFont val="Arial"/>
        <family val="2"/>
      </rPr>
      <t xml:space="preserve">
None.
</t>
    </r>
  </si>
  <si>
    <r>
      <rPr>
        <u/>
        <sz val="10"/>
        <rFont val="Arial"/>
        <family val="2"/>
      </rPr>
      <t>This must include:</t>
    </r>
    <r>
      <rPr>
        <sz val="10"/>
        <rFont val="Arial"/>
        <family val="2"/>
      </rPr>
      <t xml:space="preserve">
None.    
</t>
    </r>
    <r>
      <rPr>
        <u/>
        <sz val="10"/>
        <rFont val="Arial"/>
        <family val="2"/>
      </rPr>
      <t>This should include:</t>
    </r>
    <r>
      <rPr>
        <sz val="10"/>
        <rFont val="Arial"/>
        <family val="2"/>
      </rPr>
      <t xml:space="preserve">
+ Definition of regulations for handling information on mobile storage devices according to its classification. This includes the following aspects: transport, deletion, transfer, disposal and protective measures.
+ Data on mobile storage devices shall be protected according to defined regulations according to the classification.
</t>
    </r>
    <r>
      <rPr>
        <u/>
        <sz val="10"/>
        <rFont val="Arial"/>
        <family val="2"/>
      </rPr>
      <t>This may include:</t>
    </r>
    <r>
      <rPr>
        <sz val="10"/>
        <rFont val="Arial"/>
        <family val="2"/>
      </rPr>
      <t xml:space="preserve">
+ The organization provides means to support the employee in observing the rules.
</t>
    </r>
    <r>
      <rPr>
        <u/>
        <sz val="10"/>
        <rFont val="Arial"/>
        <family val="2"/>
      </rPr>
      <t>Additionally in case of high protection needs:</t>
    </r>
    <r>
      <rPr>
        <sz val="10"/>
        <rFont val="Arial"/>
        <family val="2"/>
      </rPr>
      <t xml:space="preserve">
+ A procedure shall be established for the required reaction of employees to cases of loss.
+ Regulations for handling during (business) travels within the country and abroad, e.g. when being viewed by authorities.
+ Information on mobile mobile storage devices should be transported in encrypted form.
 - Where encryption is not feasible, information shall be protected by similarly effective measures.
</t>
    </r>
    <r>
      <rPr>
        <u/>
        <sz val="10"/>
        <rFont val="Arial"/>
        <family val="2"/>
      </rPr>
      <t>Additionally in case of very high protection needs:</t>
    </r>
    <r>
      <rPr>
        <sz val="10"/>
        <rFont val="Arial"/>
        <family val="2"/>
      </rPr>
      <t xml:space="preserve">
None.</t>
    </r>
    <r>
      <rPr>
        <b/>
        <i/>
        <sz val="10"/>
        <rFont val="Arial"/>
        <family val="2"/>
      </rPr>
      <t xml:space="preserve">
</t>
    </r>
  </si>
  <si>
    <t>It shall be known how to terminate the use of a service in a controlled manner. Particular consideration shall be given to how information can be securely removed again from external systems (e.g. cloud systems).</t>
  </si>
  <si>
    <t>To what extent are policies and procedures regarding the user access to network services, IT systems and IT applications in place?</t>
  </si>
  <si>
    <t>The identity of the user of a network service, an IT system or an IT application shall be clearly verifiable in order to enable the unambiguous tracing of actions to the user. In order to ensure this, authentication (registration) procedures and mechanisms of network services, IT systems or IT applications shall be designed such that users are clearly identified and authenticated.</t>
  </si>
  <si>
    <r>
      <rPr>
        <u/>
        <sz val="10"/>
        <rFont val="Arial"/>
        <family val="2"/>
      </rPr>
      <t xml:space="preserve">This must include:
</t>
    </r>
    <r>
      <rPr>
        <sz val="10"/>
        <rFont val="Arial"/>
        <family val="2"/>
      </rPr>
      <t xml:space="preserve">+ The procedures applied for user authentication are deemed secure and comply with the current state of the art. 
+ The procedures for user authentication have been selected based on a risk assessment. Possible attack scenarios have been taken into account (e.g. possibility of direct access from the internet)
+ Further interactions shall only be possible upon successful authentication.
</t>
    </r>
    <r>
      <rPr>
        <b/>
        <i/>
        <sz val="10"/>
        <rFont val="Arial"/>
        <family val="2"/>
      </rPr>
      <t xml:space="preserve">    
</t>
    </r>
    <r>
      <rPr>
        <u/>
        <sz val="10"/>
        <rFont val="Arial"/>
        <family val="2"/>
      </rPr>
      <t xml:space="preserve">This should include:
</t>
    </r>
    <r>
      <rPr>
        <sz val="10"/>
        <rFont val="Arial"/>
        <family val="2"/>
      </rPr>
      <t xml:space="preserve">+ A policy based on business and security-relevant requirements is created and documented.
+ Depending on the classification of information processed in IT systems or IT applications, suitable and secure authentication procedures are required and applied.
</t>
    </r>
    <r>
      <rPr>
        <u/>
        <sz val="10"/>
        <rFont val="Arial"/>
        <family val="2"/>
      </rPr>
      <t xml:space="preserve">This may include:
</t>
    </r>
    <r>
      <rPr>
        <sz val="10"/>
        <rFont val="Arial"/>
        <family val="2"/>
      </rPr>
      <t xml:space="preserve">None.
</t>
    </r>
    <r>
      <rPr>
        <u/>
        <sz val="10"/>
        <rFont val="Arial"/>
        <family val="2"/>
      </rPr>
      <t>Additionally in case of high protection needs:</t>
    </r>
    <r>
      <rPr>
        <sz val="10"/>
        <rFont val="Arial"/>
        <family val="2"/>
      </rPr>
      <t xml:space="preserve">
+ Prior to gaining access to data of high protection needs, users shall be authenticated at least by means of strong passwords according to the state of the art.
+ Depending on the risk assessment, the authentication procedure has been enhanced by supplementary measures
(e.g. permanent access monitoring with respect to irregularities or use of strong authentication)
</t>
    </r>
    <r>
      <rPr>
        <u/>
        <sz val="10"/>
        <rFont val="Arial"/>
        <family val="2"/>
      </rPr>
      <t>Additionally in case of very high protection needs:</t>
    </r>
    <r>
      <rPr>
        <sz val="10"/>
        <rFont val="Arial"/>
        <family val="2"/>
      </rPr>
      <t xml:space="preserve">
+ Prior to gaining access to data of very high protection needs, users shall be authenticated at least by means of strong authentication (e.g. two-factor authentication) according to the state of the art.
</t>
    </r>
  </si>
  <si>
    <t>To what extent are procedures for user registration, change and de-registration implemented and is particularly the authentication information handled confidentially?</t>
  </si>
  <si>
    <r>
      <rPr>
        <u/>
        <sz val="10"/>
        <rFont val="Arial"/>
        <family val="2"/>
        <charset val="1"/>
      </rPr>
      <t xml:space="preserve">This must include:
</t>
    </r>
    <r>
      <rPr>
        <sz val="10"/>
        <rFont val="Arial"/>
        <family val="2"/>
        <charset val="1"/>
      </rPr>
      <t xml:space="preserve">+ The process of user ID management is documented and established.
+ The use of unique and personalized user accounts is specified.
+ The use of “collective accounts” is regulated (e.g. restricted to cases where traceability of actions is dispensable).
+ User accounts are disabled immediately after the user has left the company (e.g. upon termination of the employment contract).
+ The authentication information is provided securely to the user.
+ User accounts are regularly reviewed.
</t>
    </r>
    <r>
      <rPr>
        <u/>
        <sz val="10"/>
        <rFont val="Arial"/>
        <family val="2"/>
        <charset val="1"/>
      </rPr>
      <t xml:space="preserve">This should include:
</t>
    </r>
    <r>
      <rPr>
        <sz val="10"/>
        <rFont val="Arial"/>
        <family val="2"/>
        <charset val="1"/>
      </rPr>
      <t>+ A basic user account with minimum access rights and functionalities is existent and used.</t>
    </r>
    <r>
      <rPr>
        <u/>
        <sz val="10"/>
        <rFont val="Arial"/>
        <family val="2"/>
        <charset val="1"/>
      </rPr>
      <t xml:space="preserve">
</t>
    </r>
    <r>
      <rPr>
        <sz val="10"/>
        <rFont val="Arial"/>
        <family val="2"/>
        <charset val="1"/>
      </rPr>
      <t xml:space="preserve">+ User accounts are created or authorized by the responsible body.
+ Creating user accounts is subject to an approval process (four-eyes policy).
+ Disabling the user accounts of service providers after completion of the task.
+ Deadlines for disabling and deleting user accounts are defined.
+ Aligned change of user accounts after the reassignment of the user to another work field.
+ Secure processes are established for the transfer of authentication information.
</t>
    </r>
    <r>
      <rPr>
        <u/>
        <sz val="10"/>
        <rFont val="Arial"/>
        <family val="2"/>
        <charset val="1"/>
      </rPr>
      <t xml:space="preserve">This may include:
</t>
    </r>
    <r>
      <rPr>
        <sz val="10"/>
        <rFont val="Arial"/>
        <family val="2"/>
        <charset val="1"/>
      </rPr>
      <t>None.</t>
    </r>
    <r>
      <rPr>
        <u/>
        <sz val="10"/>
        <rFont val="Arial"/>
        <family val="2"/>
        <charset val="1"/>
      </rPr>
      <t xml:space="preserve">
</t>
    </r>
    <r>
      <rPr>
        <sz val="10"/>
        <rFont val="Arial"/>
        <family val="2"/>
        <charset val="1"/>
      </rPr>
      <t xml:space="preserve">
</t>
    </r>
    <r>
      <rPr>
        <u/>
        <sz val="10"/>
        <rFont val="Arial"/>
        <family val="2"/>
        <charset val="1"/>
      </rPr>
      <t>Additionally in case of high protection needs:</t>
    </r>
    <r>
      <rPr>
        <sz val="10"/>
        <rFont val="Arial"/>
        <family val="2"/>
        <charset val="1"/>
      </rPr>
      <t xml:space="preserve">
None.
</t>
    </r>
    <r>
      <rPr>
        <u/>
        <sz val="10"/>
        <rFont val="Arial"/>
        <family val="2"/>
        <charset val="1"/>
      </rPr>
      <t xml:space="preserve">
Additionally in case of very high protection needs:</t>
    </r>
    <r>
      <rPr>
        <sz val="10"/>
        <rFont val="Arial"/>
        <family val="2"/>
        <charset val="1"/>
      </rPr>
      <t xml:space="preserve">
None.
</t>
    </r>
  </si>
  <si>
    <r>
      <rPr>
        <u/>
        <sz val="10"/>
        <rFont val="Arial"/>
        <family val="2"/>
        <charset val="1"/>
      </rPr>
      <t xml:space="preserve">This must include:
</t>
    </r>
    <r>
      <rPr>
        <sz val="10"/>
        <rFont val="Arial"/>
        <family val="2"/>
        <charset val="1"/>
      </rPr>
      <t xml:space="preserve">+ The use of unique and personalized administrative user accounts is regulated and established.
+ Distinction between user accounts (privileged user account, office user account) is ensured, e.g. by having two or more user accounts.
+ The management process (allocation/change/deletion) for privileged user IDs is documented and established. 
+ Privileged rights are allocated upon approval only.
+ Secure authentication procedures are implemented for privileged user accounts.
+ User accounts with privileged rights are documented and reviewed at regular intervals.
</t>
    </r>
    <r>
      <rPr>
        <u/>
        <sz val="10"/>
        <rFont val="Arial"/>
        <family val="2"/>
        <charset val="1"/>
      </rPr>
      <t xml:space="preserve">This should include:
</t>
    </r>
    <r>
      <rPr>
        <sz val="10"/>
        <rFont val="Arial"/>
        <family val="2"/>
        <charset val="1"/>
      </rPr>
      <t xml:space="preserve">+ Identification of the relevant or affected IT systems is completed and documented.
+ Rights are allocated on a need-to-use basis and according to the role and/or area of responsibility (observing the segregation of functions).
+ The following points shall be considered when reviewing the allocated privileged rights:
  - Privileged access rights are reviewed regularly (at adequate intervals, e.g. quarterly)
  - The reviews are documented.
  - Task field changes are immediately taken into account
</t>
    </r>
    <r>
      <rPr>
        <u/>
        <sz val="10"/>
        <rFont val="Arial"/>
        <family val="2"/>
        <charset val="1"/>
      </rPr>
      <t>This may include:</t>
    </r>
    <r>
      <rPr>
        <sz val="10"/>
        <rFont val="Arial"/>
        <family val="2"/>
        <charset val="1"/>
      </rPr>
      <t xml:space="preserve">
None.
</t>
    </r>
    <r>
      <rPr>
        <u/>
        <sz val="10"/>
        <rFont val="Arial"/>
        <family val="2"/>
        <charset val="1"/>
      </rPr>
      <t xml:space="preserve">Additionally in case of high protection needs:
</t>
    </r>
    <r>
      <rPr>
        <sz val="10"/>
        <rFont val="Arial"/>
        <family val="2"/>
        <charset val="1"/>
      </rPr>
      <t>None.</t>
    </r>
    <r>
      <rPr>
        <u/>
        <sz val="10"/>
        <rFont val="Arial"/>
        <family val="2"/>
        <charset val="1"/>
      </rPr>
      <t xml:space="preserve">
Additionally in case of very high protection needs:
</t>
    </r>
    <r>
      <rPr>
        <sz val="10"/>
        <rFont val="Arial"/>
        <family val="2"/>
        <charset val="1"/>
      </rPr>
      <t xml:space="preserve">None.
</t>
    </r>
  </si>
  <si>
    <r>
      <rPr>
        <u/>
        <sz val="10"/>
        <rFont val="Arial"/>
        <family val="2"/>
        <charset val="1"/>
      </rPr>
      <t xml:space="preserve">This must include:
</t>
    </r>
    <r>
      <rPr>
        <sz val="10"/>
        <rFont val="Arial"/>
        <family val="2"/>
        <charset val="1"/>
      </rPr>
      <t xml:space="preserve">+ Regulation of the handling of authentication information is created considering at least the following aspects:
    -    No disclosure of authentication information to third parties - not even persons of authority - under consideration of legal parameters
    -    no writing down or unencrypted storing of authentication information
    -    immediate changing of authentication information whenever potential compromise is suspected
    -    no use of identical authentication information for business and non-business purposes
    -    changing of temporary or initial authentication information following the 1st login
     -    requirements for the quality of authentication information (e.g. length of password, types of characters to be used).
</t>
    </r>
    <r>
      <rPr>
        <u/>
        <sz val="10"/>
        <rFont val="Arial"/>
        <family val="2"/>
        <charset val="1"/>
      </rPr>
      <t xml:space="preserve">
This should include:
</t>
    </r>
    <r>
      <rPr>
        <sz val="10"/>
        <rFont val="Arial"/>
        <family val="2"/>
        <charset val="1"/>
      </rPr>
      <t xml:space="preserve">+ Users are informed and made aware of the regulations (e.g. password rules).
+ The use of default passwords is technically prevented.
+ Where strong authentication is applied, the use of the medium (e.g. factor ownership) is secure.
</t>
    </r>
    <r>
      <rPr>
        <u/>
        <sz val="10"/>
        <rFont val="Arial"/>
        <family val="2"/>
        <charset val="1"/>
      </rPr>
      <t xml:space="preserve">This may include:
</t>
    </r>
    <r>
      <rPr>
        <sz val="10"/>
        <rFont val="Arial"/>
        <family val="2"/>
        <charset val="1"/>
      </rPr>
      <t xml:space="preserve">+ Means of secure retention of authentication information (e.g. password safe) are provided.
</t>
    </r>
    <r>
      <rPr>
        <u/>
        <sz val="10"/>
        <rFont val="Arial"/>
        <family val="2"/>
        <charset val="1"/>
      </rPr>
      <t xml:space="preserve">
Additionally in case of high protection needs:</t>
    </r>
    <r>
      <rPr>
        <sz val="10"/>
        <rFont val="Arial"/>
        <family val="2"/>
        <charset val="1"/>
      </rPr>
      <t xml:space="preserve">
None.
</t>
    </r>
    <r>
      <rPr>
        <u/>
        <sz val="10"/>
        <rFont val="Arial"/>
        <family val="2"/>
        <charset val="1"/>
      </rPr>
      <t>Additionally in case of very high protection needs:</t>
    </r>
    <r>
      <rPr>
        <sz val="10"/>
        <rFont val="Arial"/>
        <family val="2"/>
        <charset val="1"/>
      </rPr>
      <t xml:space="preserve">
None.
</t>
    </r>
  </si>
  <si>
    <t>(Reference to ISO 27001: Control A.9.4.1)</t>
  </si>
  <si>
    <r>
      <rPr>
        <u/>
        <sz val="10"/>
        <rFont val="Arial"/>
        <family val="2"/>
      </rPr>
      <t>This must include:</t>
    </r>
    <r>
      <rPr>
        <sz val="10"/>
        <rFont val="Arial"/>
        <family val="2"/>
      </rPr>
      <t xml:space="preserve">
+ Effective segregation prevents access to own information by unauthorized users of other organizations.
</t>
    </r>
    <r>
      <rPr>
        <u/>
        <sz val="10"/>
        <rFont val="Arial"/>
        <family val="2"/>
      </rPr>
      <t xml:space="preserve">This should include:
</t>
    </r>
    <r>
      <rPr>
        <sz val="10"/>
        <rFont val="Arial"/>
        <family val="2"/>
      </rPr>
      <t xml:space="preserve">+ The provider’s concept of segregation (e.g. segregation of clients) is documented and adapted to any changes. This concept should at least include the following:
 - separation of data, applications, operating system, storage and network
 - segregation of clients area and internal administration area
 - implementation of suitable security measures for multiple tenants (in multi-tenant environments)
 - risk assessment for the operation of external software within the shared environment (particularly for IaaS/PaaS services)
+ Shared virtual machines and/or application instances are hardened accordingly
 - observation of the minimalistic principle (e.g. restriction of rights, ports, protocols, software)
 - application of technical protective measures (e.g. AV, logging)
</t>
    </r>
    <r>
      <rPr>
        <u/>
        <sz val="10"/>
        <rFont val="Arial"/>
        <family val="2"/>
      </rPr>
      <t>This may include:</t>
    </r>
    <r>
      <rPr>
        <sz val="10"/>
        <rFont val="Arial"/>
        <family val="2"/>
      </rPr>
      <t xml:space="preserve">
None.
</t>
    </r>
    <r>
      <rPr>
        <u/>
        <sz val="10"/>
        <rFont val="Arial"/>
        <family val="2"/>
      </rPr>
      <t>Additionally in case of high protection needs:</t>
    </r>
    <r>
      <rPr>
        <sz val="10"/>
        <rFont val="Arial"/>
        <family val="2"/>
      </rPr>
      <t xml:space="preserve">
None.
</t>
    </r>
    <r>
      <rPr>
        <u/>
        <sz val="10"/>
        <rFont val="Arial"/>
        <family val="2"/>
      </rPr>
      <t xml:space="preserve">
Additionally in case of very high protection needs:</t>
    </r>
    <r>
      <rPr>
        <sz val="10"/>
        <rFont val="Arial"/>
        <family val="2"/>
      </rPr>
      <t xml:space="preserve">
None.
</t>
    </r>
  </si>
  <si>
    <r>
      <rPr>
        <u/>
        <sz val="10"/>
        <rFont val="Arial"/>
        <family val="2"/>
      </rPr>
      <t>This must include:</t>
    </r>
    <r>
      <rPr>
        <sz val="10"/>
        <rFont val="Arial"/>
        <family val="2"/>
      </rPr>
      <t xml:space="preserve">
+ Any productively used encryption technologies shall be according to the technical state of the art.
+ The legal parameters for the use of encryption technologies are taken into account.
</t>
    </r>
    <r>
      <rPr>
        <u/>
        <sz val="10"/>
        <rFont val="Arial"/>
        <family val="2"/>
      </rPr>
      <t xml:space="preserve">
This should include:
</t>
    </r>
    <r>
      <rPr>
        <sz val="10"/>
        <rFont val="Arial"/>
        <family val="2"/>
      </rPr>
      <t xml:space="preserve">+ Creating regulations containing requirements for encryption in order to protect information according to its classification.
+ A concept for encryption is defined including at least the following specifications:
  - the level of encryption
  - the key management
  - the cryptographic algorithm
  - procedures for the complete lifecycle, such as generating, storing, archiving, retrieving, distributing, deactivating, renewing and destroying cryptographic keys
+ The encryption concept is established.
+ An emergency process for recovering key material is established.
</t>
    </r>
    <r>
      <rPr>
        <u/>
        <sz val="10"/>
        <rFont val="Arial"/>
        <family val="2"/>
      </rPr>
      <t>This may include:</t>
    </r>
    <r>
      <rPr>
        <sz val="10"/>
        <rFont val="Arial"/>
        <family val="2"/>
      </rPr>
      <t xml:space="preserve">
None.
</t>
    </r>
    <r>
      <rPr>
        <u/>
        <sz val="10"/>
        <rFont val="Arial"/>
        <family val="2"/>
      </rPr>
      <t>Additionally in case of high protection needs:</t>
    </r>
    <r>
      <rPr>
        <sz val="10"/>
        <rFont val="Arial"/>
        <family val="2"/>
      </rPr>
      <t xml:space="preserve">
+ The following aspects shall be documented:
  - description of the key authority
  - authority regarding the management of key material in case of external processing (e.g. in the cloud)
+ Information of high protection needs should be transported or transferred in encrypted form.
  - Where encryption is not feasible, information shall be protected by similarly effective measures. 
</t>
    </r>
    <r>
      <rPr>
        <u/>
        <sz val="10"/>
        <rFont val="Arial"/>
        <family val="2"/>
      </rPr>
      <t>Additionally in case of very high protection needs:</t>
    </r>
    <r>
      <rPr>
        <b/>
        <i/>
        <sz val="10"/>
        <rFont val="Arial"/>
        <family val="2"/>
      </rPr>
      <t xml:space="preserve">
</t>
    </r>
    <r>
      <rPr>
        <sz val="10"/>
        <rFont val="Arial"/>
        <family val="2"/>
      </rPr>
      <t xml:space="preserve">+ Information of very high protection needs are stored in encrypted form.
  - Where encryption is not feasible, information shall be protected by similarly effective measures. </t>
    </r>
    <r>
      <rPr>
        <b/>
        <i/>
        <sz val="10"/>
        <rFont val="Arial"/>
        <family val="2"/>
      </rPr>
      <t xml:space="preserve">
</t>
    </r>
    <r>
      <rPr>
        <sz val="10"/>
        <rFont val="Arial"/>
        <family val="2"/>
      </rPr>
      <t xml:space="preserve">+ The following shall be ensured during external processing or transfer:
  - obligatory end-to-end encryption (preferably using key material from a company internal environment).
</t>
    </r>
  </si>
  <si>
    <t>Processing of information assets outside the area affected by the measures intended for the target information security level shall be prevented. Since it is generally not possible to implement corresponding measures for all areas of the location, a zone concept is applied defining in which areas which type of information may be processed.</t>
  </si>
  <si>
    <r>
      <rPr>
        <u/>
        <sz val="10"/>
        <rFont val="Arial"/>
        <family val="2"/>
      </rPr>
      <t>This must include:</t>
    </r>
    <r>
      <rPr>
        <sz val="10"/>
        <rFont val="Arial"/>
        <family val="2"/>
      </rPr>
      <t xml:space="preserve">
+ Natural threats such as flooding are identified.
+ Social threats such as political instability or accidents involving industrial plants are identified. 
+ Potentially affected infrastructure, assets and IT systems are identified.
</t>
    </r>
    <r>
      <rPr>
        <u/>
        <sz val="10"/>
        <rFont val="Arial"/>
        <family val="2"/>
      </rPr>
      <t xml:space="preserve">This should include: </t>
    </r>
    <r>
      <rPr>
        <sz val="10"/>
        <rFont val="Arial"/>
        <family val="2"/>
      </rPr>
      <t xml:space="preserve">
+ Adequate protective measures, such as fire detection system, fire protection, water detector, are implemented and reviewed regularly.
+ A redundant media supply (electric power, communication connections etc.) is provided.
+ Emergency plans are defined and reviewed regularly.
</t>
    </r>
    <r>
      <rPr>
        <u/>
        <sz val="10"/>
        <rFont val="Arial"/>
        <family val="2"/>
      </rPr>
      <t xml:space="preserve">
This may include:</t>
    </r>
    <r>
      <rPr>
        <sz val="10"/>
        <rFont val="Arial"/>
        <family val="2"/>
      </rPr>
      <t xml:space="preserve">
None.
</t>
    </r>
    <r>
      <rPr>
        <u/>
        <sz val="10"/>
        <rFont val="Arial"/>
        <family val="2"/>
      </rPr>
      <t>Additionally in case of high protection needs:</t>
    </r>
    <r>
      <rPr>
        <sz val="10"/>
        <rFont val="Arial"/>
        <family val="2"/>
      </rPr>
      <t xml:space="preserve">
None.
</t>
    </r>
    <r>
      <rPr>
        <u/>
        <sz val="10"/>
        <rFont val="Arial"/>
        <family val="2"/>
      </rPr>
      <t>Additionally in case of very high protection needs:</t>
    </r>
    <r>
      <rPr>
        <sz val="10"/>
        <rFont val="Arial"/>
        <family val="2"/>
      </rPr>
      <t xml:space="preserve">
None.
</t>
    </r>
  </si>
  <si>
    <r>
      <rPr>
        <u/>
        <sz val="10"/>
        <rFont val="Arial"/>
        <family val="2"/>
      </rPr>
      <t>This must include:</t>
    </r>
    <r>
      <rPr>
        <sz val="10"/>
        <rFont val="Arial"/>
        <family val="2"/>
      </rPr>
      <t xml:space="preserve">
+ Security-relevant requirements regarding changes to the organization, business processes, information processing facilities and systems are determined and implemented.
</t>
    </r>
    <r>
      <rPr>
        <u/>
        <sz val="10"/>
        <rFont val="Arial"/>
        <family val="2"/>
      </rPr>
      <t>This should include:</t>
    </r>
    <r>
      <rPr>
        <sz val="10"/>
        <rFont val="Arial"/>
        <family val="2"/>
      </rPr>
      <t xml:space="preserve">
+ A formal approval procedure is defined.
+ Fall-back solutions for fault cases are established.
+ Changes affecting information security are planned and reviewed.
</t>
    </r>
    <r>
      <rPr>
        <u/>
        <sz val="10"/>
        <rFont val="Arial"/>
        <family val="2"/>
      </rPr>
      <t>This may include:</t>
    </r>
    <r>
      <rPr>
        <sz val="10"/>
        <rFont val="Arial"/>
        <family val="2"/>
      </rPr>
      <t xml:space="preserve">
None.
</t>
    </r>
    <r>
      <rPr>
        <u/>
        <sz val="10"/>
        <rFont val="Arial"/>
        <family val="2"/>
      </rPr>
      <t>Additionally in case of high protection needs:</t>
    </r>
    <r>
      <rPr>
        <sz val="10"/>
        <rFont val="Arial"/>
        <family val="2"/>
      </rPr>
      <t xml:space="preserve">
+ In case of changes, observation of the information security requirements is verified.
</t>
    </r>
    <r>
      <rPr>
        <u/>
        <sz val="10"/>
        <rFont val="Arial"/>
        <family val="2"/>
      </rPr>
      <t>Additionally in case of very high protection needs:</t>
    </r>
    <r>
      <rPr>
        <sz val="10"/>
        <rFont val="Arial"/>
        <family val="2"/>
      </rPr>
      <t xml:space="preserve">
None.
</t>
    </r>
  </si>
  <si>
    <r>
      <rPr>
        <u/>
        <sz val="10"/>
        <rFont val="Arial"/>
        <family val="2"/>
      </rPr>
      <t>This must include:</t>
    </r>
    <r>
      <rPr>
        <sz val="10"/>
        <rFont val="Arial"/>
        <family val="2"/>
      </rPr>
      <t xml:space="preserve">
+ The IT systems have been subjected to risk assessment in order to determine the necessity of their separation into development and productive systems.
</t>
    </r>
    <r>
      <rPr>
        <u/>
        <sz val="10"/>
        <rFont val="Arial"/>
        <family val="2"/>
      </rPr>
      <t xml:space="preserve">This should include: </t>
    </r>
    <r>
      <rPr>
        <sz val="10"/>
        <rFont val="Arial"/>
        <family val="2"/>
      </rPr>
      <t xml:space="preserve">
+ The requirements for development and testing environments are determined, e.g.:
  - segregation of development, testing and productive systems
  - no development and system tools on productive systems (excluding those relevant to operation)
  - use of different user profiles for testing and productive systems
  - as far as possible, use of non-sensitive or anonymized test data
+ Specifications are defined for transferring software from the development and testing state to the productive state.
+ The identified requirements are implemented.
</t>
    </r>
    <r>
      <rPr>
        <u/>
        <sz val="10"/>
        <rFont val="Arial"/>
        <family val="2"/>
      </rPr>
      <t>This may include:</t>
    </r>
    <r>
      <rPr>
        <sz val="10"/>
        <rFont val="Arial"/>
        <family val="2"/>
      </rPr>
      <t xml:space="preserve">
None.
</t>
    </r>
    <r>
      <rPr>
        <u/>
        <sz val="10"/>
        <rFont val="Arial"/>
        <family val="2"/>
      </rPr>
      <t>Additionally in case of high protection needs:</t>
    </r>
    <r>
      <rPr>
        <sz val="10"/>
        <rFont val="Arial"/>
        <family val="2"/>
      </rPr>
      <t xml:space="preserve">
None.
</t>
    </r>
    <r>
      <rPr>
        <u/>
        <sz val="10"/>
        <rFont val="Arial"/>
        <family val="2"/>
      </rPr>
      <t>Additionally in case of very high protection needs:</t>
    </r>
    <r>
      <rPr>
        <sz val="10"/>
        <rFont val="Arial"/>
        <family val="2"/>
      </rPr>
      <t xml:space="preserve">
None.
</t>
    </r>
  </si>
  <si>
    <r>
      <rPr>
        <u/>
        <sz val="10"/>
        <rFont val="Arial"/>
        <family val="2"/>
      </rPr>
      <t>This must include:</t>
    </r>
    <r>
      <rPr>
        <sz val="10"/>
        <rFont val="Arial"/>
        <family val="2"/>
      </rPr>
      <t xml:space="preserve">
+ Requirements for protection against malware are determined.
+ Technical and organizational measures for protection against malware are defined and implemented.
</t>
    </r>
    <r>
      <rPr>
        <u/>
        <sz val="10"/>
        <rFont val="Arial"/>
        <family val="2"/>
      </rPr>
      <t xml:space="preserve">
This should include:</t>
    </r>
    <r>
      <rPr>
        <sz val="10"/>
        <rFont val="Arial"/>
        <family val="2"/>
      </rPr>
      <t xml:space="preserve">
+ User accounts are not provided with administrative rights (see Control 9.3).
+ Malware protection software is installed and updated automatically at regular intervals (e.g. virus scanner). + Received data and programs are automatically inspected for malware prior to their execution (on-access scan).
+ The entire data contents of all systems is regularly inspected for malware.
+ Data transferred by central gateways (e.g. e-mail, internet, third party networks) are automatically inspected by means of a protection software (including encrypted connections).
+ Measures to prevent protection software from being deactivated or altered by users are defined and implemented.
+ Employee awareness is raised in reaction to events.
</t>
    </r>
    <r>
      <rPr>
        <u/>
        <sz val="10"/>
        <rFont val="Arial"/>
        <family val="2"/>
      </rPr>
      <t>This may include:</t>
    </r>
    <r>
      <rPr>
        <sz val="10"/>
        <rFont val="Arial"/>
        <family val="2"/>
      </rPr>
      <t xml:space="preserve">
+ Systems with a high level of self-protection (e.g. specific hardening, few services, no active users) can be operated without a virus scanner.
</t>
    </r>
    <r>
      <rPr>
        <u/>
        <sz val="10"/>
        <rFont val="Arial"/>
        <family val="2"/>
      </rPr>
      <t xml:space="preserve">
Additionally in case of high protection needs:</t>
    </r>
    <r>
      <rPr>
        <sz val="10"/>
        <rFont val="Arial"/>
        <family val="2"/>
      </rPr>
      <t xml:space="preserve">
None.
</t>
    </r>
    <r>
      <rPr>
        <u/>
        <sz val="10"/>
        <rFont val="Arial"/>
        <family val="2"/>
      </rPr>
      <t>Additionally in case of very high protection needs:</t>
    </r>
    <r>
      <rPr>
        <sz val="10"/>
        <rFont val="Arial"/>
        <family val="2"/>
      </rPr>
      <t xml:space="preserve">
None.
</t>
    </r>
  </si>
  <si>
    <r>
      <rPr>
        <u/>
        <sz val="10"/>
        <rFont val="Arial"/>
        <family val="2"/>
        <charset val="1"/>
      </rPr>
      <t>This must include:</t>
    </r>
    <r>
      <rPr>
        <sz val="10"/>
        <rFont val="Arial"/>
        <family val="2"/>
        <charset val="1"/>
      </rPr>
      <t xml:space="preserve">
+ Backup requirements are determined and include: the systems to be secured, associated backup intervals and the storage and transport of backup media.
+ Adequate protective measures, e.g. by means of encryption, taken during storage.
+ Backup media are stored in separate locations (different fire protection zones).
+ A backup concept is created and implemented.
+ An adequate backup verification is carried out.
</t>
    </r>
    <r>
      <rPr>
        <u/>
        <sz val="10"/>
        <rFont val="Arial"/>
        <family val="2"/>
        <charset val="1"/>
      </rPr>
      <t>This should include:</t>
    </r>
    <r>
      <rPr>
        <sz val="10"/>
        <rFont val="Arial"/>
        <family val="2"/>
        <charset val="1"/>
      </rPr>
      <t xml:space="preserve">
None.
</t>
    </r>
    <r>
      <rPr>
        <u/>
        <sz val="10"/>
        <rFont val="Arial"/>
        <family val="2"/>
        <charset val="1"/>
      </rPr>
      <t xml:space="preserve">
This may include:</t>
    </r>
    <r>
      <rPr>
        <sz val="10"/>
        <rFont val="Arial"/>
        <family val="2"/>
        <charset val="1"/>
      </rPr>
      <t xml:space="preserve">
None.
</t>
    </r>
    <r>
      <rPr>
        <u/>
        <sz val="10"/>
        <rFont val="Arial"/>
        <family val="2"/>
        <charset val="1"/>
      </rPr>
      <t>Additionally in case of high protection needs:</t>
    </r>
    <r>
      <rPr>
        <sz val="10"/>
        <rFont val="Arial"/>
        <family val="2"/>
        <charset val="1"/>
      </rPr>
      <t xml:space="preserve">
None.
</t>
    </r>
    <r>
      <rPr>
        <u/>
        <sz val="10"/>
        <rFont val="Arial"/>
        <family val="2"/>
        <charset val="1"/>
      </rPr>
      <t>Additionally in case of very high protection needs:</t>
    </r>
    <r>
      <rPr>
        <sz val="10"/>
        <rFont val="Arial"/>
        <family val="2"/>
        <charset val="1"/>
      </rPr>
      <t xml:space="preserve">
+ In case of information of very high protection needs, suitable measures (e.g. encryption) shall be taken to ensure that access is only possible for the authorized group.
</t>
    </r>
  </si>
  <si>
    <r>
      <rPr>
        <u/>
        <sz val="10"/>
        <rFont val="Arial"/>
        <family val="2"/>
        <charset val="1"/>
      </rPr>
      <t>This must include:</t>
    </r>
    <r>
      <rPr>
        <sz val="10"/>
        <rFont val="Arial"/>
        <family val="2"/>
        <charset val="1"/>
      </rPr>
      <t xml:space="preserve">
+ Information security requirements regarding the handling of event logs are determined and implemented.
+ Where externally operated services (e.g. cloud services) are used, information on event-logging options are obtained.
 - e.g. attack detection and report options (incident response)
+ Legal requirements such as storage durations and protection of personal rights are observed.
+ Rules and procedures for fulfilling the determined requirements are defined and implemented.
</t>
    </r>
    <r>
      <rPr>
        <u/>
        <sz val="10"/>
        <rFont val="Arial"/>
        <family val="2"/>
        <charset val="1"/>
      </rPr>
      <t>This should include:</t>
    </r>
    <r>
      <rPr>
        <sz val="10"/>
        <rFont val="Arial"/>
        <family val="2"/>
        <charset val="1"/>
      </rPr>
      <t xml:space="preserve">
+ Event logs are protected against modification during storage.
</t>
    </r>
    <r>
      <rPr>
        <u/>
        <sz val="10"/>
        <rFont val="Arial"/>
        <family val="2"/>
        <charset val="1"/>
      </rPr>
      <t>This may include:</t>
    </r>
    <r>
      <rPr>
        <sz val="10"/>
        <rFont val="Arial"/>
        <family val="2"/>
        <charset val="1"/>
      </rPr>
      <t xml:space="preserve">
None.
</t>
    </r>
    <r>
      <rPr>
        <u/>
        <sz val="10"/>
        <rFont val="Arial"/>
        <family val="2"/>
        <charset val="1"/>
      </rPr>
      <t>Additionally in case of high protection needs:</t>
    </r>
    <r>
      <rPr>
        <sz val="10"/>
        <rFont val="Arial"/>
        <family val="2"/>
        <charset val="1"/>
      </rPr>
      <t xml:space="preserve">
+ Information security requirements relevant to the security during the handling of event logs, e.g. contractual requirements, are determined and implemented.
</t>
    </r>
    <r>
      <rPr>
        <u/>
        <sz val="10"/>
        <rFont val="Arial"/>
        <family val="2"/>
        <charset val="1"/>
      </rPr>
      <t>Additionally in case of very high protection needs:</t>
    </r>
    <r>
      <rPr>
        <sz val="10"/>
        <rFont val="Arial"/>
        <family val="2"/>
        <charset val="1"/>
      </rPr>
      <t xml:space="preserve">
None.
</t>
    </r>
  </si>
  <si>
    <t>System administrators and operators can use their comprehensive access rights to modify IT systems significantly. Logging and analyzing activities in accordance with applicable legislation (such as Data Protection and Works Constitution Act) are required to enable determining who has made changes to IT systems in case of information security events.</t>
  </si>
  <si>
    <r>
      <rPr>
        <u/>
        <sz val="10"/>
        <rFont val="Arial"/>
        <family val="2"/>
      </rPr>
      <t>This must include:</t>
    </r>
    <r>
      <rPr>
        <sz val="10"/>
        <rFont val="Arial"/>
        <family val="2"/>
      </rPr>
      <t xml:space="preserve">
+ Security-relevant requirements regarding the logging of activities of system administrators and operators are determined and implemented.
+ The IT systems used are assessed regarding the necessity of logging.
+ Where externally operated services (e.g. cloud services) are managed, information on event-logging options are obtained and taken into account in the assessment.
 - e.g. audit logs for configuration changes and use of/access to e-discovery functions or backup.
+ Procedures for handling violations of regulations are defined. 
+ Logs are regularly reviewed for violation of rules in accordance with permissible legal and operational provisions.
+ The type of logging with respect to time, activity level and storage durations is defined and implemented.
</t>
    </r>
    <r>
      <rPr>
        <u/>
        <sz val="10"/>
        <rFont val="Arial"/>
        <family val="2"/>
      </rPr>
      <t>This should include:</t>
    </r>
    <r>
      <rPr>
        <sz val="10"/>
        <rFont val="Arial"/>
        <family val="2"/>
      </rPr>
      <t xml:space="preserve">
+ A process to report violations to the authorized body (e.g. CERT) is established.
+ The log files are protected against alterations (e.g. by means of a dedicated environment).
</t>
    </r>
    <r>
      <rPr>
        <u/>
        <sz val="10"/>
        <rFont val="Arial"/>
        <family val="2"/>
      </rPr>
      <t>This may include:</t>
    </r>
    <r>
      <rPr>
        <sz val="10"/>
        <rFont val="Arial"/>
        <family val="2"/>
      </rPr>
      <t xml:space="preserve">
None.
</t>
    </r>
    <r>
      <rPr>
        <u/>
        <sz val="10"/>
        <rFont val="Arial"/>
        <family val="2"/>
      </rPr>
      <t>Additionally in case of high protection needs:</t>
    </r>
    <r>
      <rPr>
        <sz val="10"/>
        <rFont val="Arial"/>
        <family val="2"/>
      </rPr>
      <t xml:space="preserve">
+ Cases of access to external services during connection and disconnection (e.g. remote maintenance) are logged.
</t>
    </r>
    <r>
      <rPr>
        <u/>
        <sz val="10"/>
        <rFont val="Arial"/>
        <family val="2"/>
      </rPr>
      <t xml:space="preserve">
Additionally in case of very high protection needs:</t>
    </r>
    <r>
      <rPr>
        <sz val="10"/>
        <rFont val="Arial"/>
        <family val="2"/>
      </rPr>
      <t xml:space="preserve">
+ Logging of all cases of access
  - as far as technically feasible
  - to data of very high protection needs.
</t>
    </r>
  </si>
  <si>
    <r>
      <rPr>
        <u/>
        <sz val="10"/>
        <rFont val="Arial"/>
        <family val="2"/>
      </rPr>
      <t>This must include:</t>
    </r>
    <r>
      <rPr>
        <sz val="10"/>
        <rFont val="Arial"/>
        <family val="2"/>
      </rPr>
      <t xml:space="preserve">
+ Information on technical vulnerabilities of the used assets are collected and assessed.
+ Potentially affected systems and software (assets) are identified (e.g. manufacturer, version, installation site).
</t>
    </r>
    <r>
      <rPr>
        <u/>
        <sz val="10"/>
        <rFont val="Arial"/>
        <family val="2"/>
      </rPr>
      <t>This should include:</t>
    </r>
    <r>
      <rPr>
        <sz val="10"/>
        <rFont val="Arial"/>
        <family val="2"/>
      </rPr>
      <t xml:space="preserve">
+ An adequate patch management is defined and implemented
(e.g. patch testing and installation). + Where required, risk mitigating measures should be implemented. This includes e.g.: 
  - separation of affected systems
  - shut-down of the affected service
  - adjustment of access options, e.g. firewalls
  - adjustment of monitoring
  -increasing user awareness
</t>
    </r>
    <r>
      <rPr>
        <u/>
        <sz val="10"/>
        <rFont val="Arial"/>
        <family val="2"/>
      </rPr>
      <t>This may include:</t>
    </r>
    <r>
      <rPr>
        <sz val="10"/>
        <rFont val="Arial"/>
        <family val="2"/>
      </rPr>
      <t xml:space="preserve">
None.
</t>
    </r>
    <r>
      <rPr>
        <u/>
        <sz val="10"/>
        <rFont val="Arial"/>
        <family val="2"/>
      </rPr>
      <t>Additionally in case of high protection needs:</t>
    </r>
    <r>
      <rPr>
        <sz val="10"/>
        <rFont val="Arial"/>
        <family val="2"/>
      </rPr>
      <t xml:space="preserve">
None.
</t>
    </r>
    <r>
      <rPr>
        <u/>
        <sz val="10"/>
        <rFont val="Arial"/>
        <family val="2"/>
      </rPr>
      <t>Additionally in case of very high protection needs:</t>
    </r>
    <r>
      <rPr>
        <sz val="10"/>
        <rFont val="Arial"/>
        <family val="2"/>
      </rPr>
      <t xml:space="preserve">
None.
</t>
    </r>
  </si>
  <si>
    <r>
      <rPr>
        <u/>
        <sz val="10"/>
        <rFont val="Arial"/>
        <family val="2"/>
      </rPr>
      <t>This must include:</t>
    </r>
    <r>
      <rPr>
        <sz val="10"/>
        <rFont val="Arial"/>
        <family val="2"/>
      </rPr>
      <t xml:space="preserve">
+ Requirements for auditing IT systems are determined.
+ The scope of the audit is specified in a timely manner.
+ System audits are coordinated with the operator and users of IT systems.
+ The results of system audits are stored in a traceable manner and reported to the relevant management.
+ Measures are derived from the results.
+ The derived measures are traced under the ISMS.
</t>
    </r>
    <r>
      <rPr>
        <u/>
        <sz val="10"/>
        <rFont val="Arial"/>
        <family val="2"/>
      </rPr>
      <t>This should include:</t>
    </r>
    <r>
      <rPr>
        <sz val="10"/>
        <rFont val="Arial"/>
        <family val="2"/>
      </rPr>
      <t xml:space="preserve">
+ System audits are carried out by trained experts.
+ For deviations, measures to be taken within an adequate period of time shall be defined and coordinated.
+ The audit report shall have been prepared and coordinated within an adequate period of time.
</t>
    </r>
    <r>
      <rPr>
        <u/>
        <sz val="10"/>
        <rFont val="Arial"/>
        <family val="2"/>
      </rPr>
      <t>This may include:</t>
    </r>
    <r>
      <rPr>
        <sz val="10"/>
        <rFont val="Arial"/>
        <family val="2"/>
      </rPr>
      <t xml:space="preserve">
None.
</t>
    </r>
    <r>
      <rPr>
        <u/>
        <sz val="10"/>
        <rFont val="Arial"/>
        <family val="2"/>
      </rPr>
      <t>Additionally in case of high protection needs:</t>
    </r>
    <r>
      <rPr>
        <sz val="10"/>
        <rFont val="Arial"/>
        <family val="2"/>
      </rPr>
      <t xml:space="preserve">
None.
</t>
    </r>
    <r>
      <rPr>
        <u/>
        <sz val="10"/>
        <rFont val="Arial"/>
        <family val="2"/>
      </rPr>
      <t xml:space="preserve">
Additionally in case of very high protection needs:</t>
    </r>
    <r>
      <rPr>
        <sz val="10"/>
        <rFont val="Arial"/>
        <family val="2"/>
      </rPr>
      <t xml:space="preserve">
None.
</t>
    </r>
  </si>
  <si>
    <t>To what extent have effects due to critical functions of cloud services been taken into account?</t>
  </si>
  <si>
    <r>
      <rPr>
        <u/>
        <sz val="10"/>
        <rFont val="Arial"/>
        <family val="2"/>
      </rPr>
      <t>This must include:</t>
    </r>
    <r>
      <rPr>
        <sz val="10"/>
        <rFont val="Arial"/>
        <family val="2"/>
      </rPr>
      <t xml:space="preserve">
+ Procedures for the management and control of networks are defined.
</t>
    </r>
    <r>
      <rPr>
        <u/>
        <sz val="10"/>
        <rFont val="Arial"/>
        <family val="2"/>
      </rPr>
      <t>This should include:</t>
    </r>
    <r>
      <rPr>
        <sz val="10"/>
        <rFont val="Arial"/>
        <family val="2"/>
      </rPr>
      <t xml:space="preserve">
+ Requirements for control and management of networks are determined and implemented. This includes e.g.:
  - restrictions for connection of IT systems to the network
  - special protective measures in case of network connections via potentially unsecured networks (e.g. encryption)
  - adequate monitoring and recording of activities on a network that are relevant to information security
  - use of auxiliary means such as firewall systems, intrusion detection and prevention systems (IDS/IPS), network management tools, security software for networks
  - When using externally operated network services that are accessible via the internet (cloud services), the resulting increased risk is assessed and addressed in the applications.
</t>
    </r>
    <r>
      <rPr>
        <u/>
        <sz val="10"/>
        <rFont val="Arial"/>
        <family val="2"/>
      </rPr>
      <t>This may include:</t>
    </r>
    <r>
      <rPr>
        <sz val="10"/>
        <rFont val="Arial"/>
        <family val="2"/>
      </rPr>
      <t xml:space="preserve">
None.
</t>
    </r>
    <r>
      <rPr>
        <u/>
        <sz val="10"/>
        <rFont val="Arial"/>
        <family val="2"/>
      </rPr>
      <t>Additionally in case of high protection needs:</t>
    </r>
    <r>
      <rPr>
        <sz val="10"/>
        <rFont val="Arial"/>
        <family val="2"/>
      </rPr>
      <t xml:space="preserve">
+ Extended requirements for the control and management of networks are determined and implemented. 
This includes e.g.:
  - authentication of IT systems within the network
</t>
    </r>
    <r>
      <rPr>
        <u/>
        <sz val="10"/>
        <rFont val="Arial"/>
        <family val="2"/>
      </rPr>
      <t>Additionally in case of very high protection needs:</t>
    </r>
    <r>
      <rPr>
        <sz val="10"/>
        <rFont val="Arial"/>
        <family val="2"/>
      </rPr>
      <t xml:space="preserve">
None.
</t>
    </r>
  </si>
  <si>
    <r>
      <rPr>
        <u/>
        <sz val="10"/>
        <rFont val="Arial"/>
        <family val="2"/>
      </rPr>
      <t>This must include:</t>
    </r>
    <r>
      <rPr>
        <b/>
        <i/>
        <sz val="10"/>
        <rFont val="Arial"/>
        <family val="2"/>
      </rPr>
      <t xml:space="preserve">
</t>
    </r>
    <r>
      <rPr>
        <sz val="10"/>
        <rFont val="Arial"/>
        <family val="2"/>
      </rPr>
      <t>+ Requirements regarding the information security of network services are determined and implemented.</t>
    </r>
    <r>
      <rPr>
        <b/>
        <i/>
        <sz val="10"/>
        <rFont val="Arial"/>
        <family val="2"/>
      </rPr>
      <t xml:space="preserve">
</t>
    </r>
    <r>
      <rPr>
        <u/>
        <sz val="10"/>
        <rFont val="Arial"/>
        <family val="2"/>
      </rPr>
      <t>This should include:</t>
    </r>
    <r>
      <rPr>
        <b/>
        <i/>
        <sz val="10"/>
        <rFont val="Arial"/>
        <family val="2"/>
      </rPr>
      <t xml:space="preserve">
</t>
    </r>
    <r>
      <rPr>
        <sz val="10"/>
        <rFont val="Arial"/>
        <family val="2"/>
      </rPr>
      <t>+ Procedures for securing and using network services are defined and implemented.
+ SLAs are defined and implemented for internally and externally operated network services.</t>
    </r>
    <r>
      <rPr>
        <b/>
        <i/>
        <sz val="10"/>
        <rFont val="Arial"/>
        <family val="2"/>
      </rPr>
      <t xml:space="preserve">
</t>
    </r>
    <r>
      <rPr>
        <sz val="10"/>
        <rFont val="Arial"/>
        <family val="2"/>
      </rPr>
      <t>+ Adequate redundancy solutions are implemented.</t>
    </r>
    <r>
      <rPr>
        <b/>
        <i/>
        <sz val="10"/>
        <rFont val="Arial"/>
        <family val="2"/>
      </rPr>
      <t xml:space="preserve">
</t>
    </r>
    <r>
      <rPr>
        <u/>
        <sz val="10"/>
        <rFont val="Arial"/>
        <family val="2"/>
      </rPr>
      <t>This may include:</t>
    </r>
    <r>
      <rPr>
        <b/>
        <i/>
        <sz val="10"/>
        <rFont val="Arial"/>
        <family val="2"/>
      </rPr>
      <t xml:space="preserve">
</t>
    </r>
    <r>
      <rPr>
        <sz val="10"/>
        <rFont val="Arial"/>
        <family val="2"/>
      </rPr>
      <t>None.</t>
    </r>
    <r>
      <rPr>
        <b/>
        <i/>
        <sz val="10"/>
        <rFont val="Arial"/>
        <family val="2"/>
      </rPr>
      <t xml:space="preserve">
</t>
    </r>
    <r>
      <rPr>
        <u/>
        <sz val="10"/>
        <rFont val="Arial"/>
        <family val="2"/>
      </rPr>
      <t>Additionally in case of high protection needs:</t>
    </r>
    <r>
      <rPr>
        <b/>
        <i/>
        <sz val="10"/>
        <rFont val="Arial"/>
        <family val="2"/>
      </rPr>
      <t xml:space="preserve">
</t>
    </r>
    <r>
      <rPr>
        <sz val="10"/>
        <rFont val="Arial"/>
        <family val="2"/>
      </rPr>
      <t>+ Procedures for monitoring the network (e.g. traffic flow analyses, availability measurements) are defined and carried out.</t>
    </r>
    <r>
      <rPr>
        <b/>
        <i/>
        <sz val="10"/>
        <rFont val="Arial"/>
        <family val="2"/>
      </rPr>
      <t xml:space="preserve">
</t>
    </r>
    <r>
      <rPr>
        <b/>
        <i/>
        <u/>
        <sz val="10"/>
        <rFont val="Arial"/>
        <family val="2"/>
      </rPr>
      <t xml:space="preserve">
</t>
    </r>
    <r>
      <rPr>
        <u/>
        <sz val="10"/>
        <rFont val="Arial"/>
        <family val="2"/>
      </rPr>
      <t>Additionally in case of very high protection needs:</t>
    </r>
    <r>
      <rPr>
        <sz val="10"/>
        <rFont val="Arial"/>
        <family val="2"/>
      </rPr>
      <t xml:space="preserve">
+ Out-of-band management is applied.
</t>
    </r>
  </si>
  <si>
    <r>
      <rPr>
        <u/>
        <sz val="10"/>
        <rFont val="Arial"/>
        <family val="2"/>
      </rPr>
      <t>This must include:</t>
    </r>
    <r>
      <rPr>
        <sz val="10"/>
        <rFont val="Arial"/>
        <family val="2"/>
      </rPr>
      <t xml:space="preserve">
+ Requirements regarding network segmentation are determined.
  - Where cloud services are used, the possibilities of (virtual) networks are considered
</t>
    </r>
    <r>
      <rPr>
        <u/>
        <sz val="10"/>
        <rFont val="Arial"/>
        <family val="2"/>
      </rPr>
      <t>This should include:</t>
    </r>
    <r>
      <rPr>
        <sz val="10"/>
        <rFont val="Arial"/>
        <family val="2"/>
      </rPr>
      <t xml:space="preserve">
+ Rules and procedures for network segmentation are defined and implemented.
</t>
    </r>
    <r>
      <rPr>
        <u/>
        <sz val="10"/>
        <rFont val="Arial"/>
        <family val="2"/>
      </rPr>
      <t xml:space="preserve">
This may include:</t>
    </r>
    <r>
      <rPr>
        <sz val="10"/>
        <rFont val="Arial"/>
        <family val="2"/>
      </rPr>
      <t xml:space="preserve">
None.
</t>
    </r>
    <r>
      <rPr>
        <u/>
        <sz val="10"/>
        <rFont val="Arial"/>
        <family val="2"/>
      </rPr>
      <t>Additionally in case of high protection needs:</t>
    </r>
    <r>
      <rPr>
        <sz val="10"/>
        <rFont val="Arial"/>
        <family val="2"/>
      </rPr>
      <t xml:space="preserve">
None.
</t>
    </r>
    <r>
      <rPr>
        <u/>
        <sz val="10"/>
        <rFont val="Arial"/>
        <family val="2"/>
      </rPr>
      <t xml:space="preserve">Additionally in case of very high protection needs:
</t>
    </r>
    <r>
      <rPr>
        <sz val="10"/>
        <rFont val="Arial"/>
        <family val="2"/>
      </rPr>
      <t xml:space="preserve">None.
</t>
    </r>
  </si>
  <si>
    <r>
      <rPr>
        <u/>
        <sz val="10"/>
        <rFont val="Arial"/>
        <family val="2"/>
      </rPr>
      <t>This must include:</t>
    </r>
    <r>
      <rPr>
        <sz val="10"/>
        <rFont val="Arial"/>
        <family val="2"/>
      </rPr>
      <t xml:space="preserve">
+ The services (e.g. E-mail, EDI, voice over IP) used for transfer are identified. 
+ Rules and procedures in accordance with the classification requirements for the use of services are defined and implemented.
+ Measures for the protection of transferred contents against unauthorized access are implemented.
</t>
    </r>
    <r>
      <rPr>
        <u/>
        <sz val="10"/>
        <rFont val="Arial"/>
        <family val="2"/>
      </rPr>
      <t xml:space="preserve">
This should include:</t>
    </r>
    <r>
      <rPr>
        <sz val="10"/>
        <rFont val="Arial"/>
        <family val="2"/>
      </rPr>
      <t xml:space="preserve">
+ Measures for ensuring correct addressing and correct transport of the message are implemented.
+ A process for approving the use of external services (e.g. instant messaging, web meeting, webmail) is established.
+ Electronic data exchange is carried out according to the classification by means of content encryption and/or via encrypted transmission paths (e.g. VPN, encrypted connections (HTTPS, SFTP, TLS)).
</t>
    </r>
    <r>
      <rPr>
        <u/>
        <sz val="10"/>
        <rFont val="Arial"/>
        <family val="2"/>
      </rPr>
      <t xml:space="preserve">
This may include:</t>
    </r>
    <r>
      <rPr>
        <sz val="10"/>
        <rFont val="Arial"/>
        <family val="2"/>
      </rPr>
      <t xml:space="preserve">
+ Digital signatures are used in accordance with legal provisions.
</t>
    </r>
    <r>
      <rPr>
        <u/>
        <sz val="10"/>
        <rFont val="Arial"/>
        <family val="2"/>
      </rPr>
      <t>Additionally in case of high protection needs:</t>
    </r>
    <r>
      <rPr>
        <sz val="10"/>
        <rFont val="Arial"/>
        <family val="2"/>
      </rPr>
      <t xml:space="preserve">
+ E-mails are transmitted by means of transport encryption (e.g. TLS).
+ A suitable encryption is in use during data transfers to externally hosted IT systems (see Controls 10.1, 15.1).
</t>
    </r>
    <r>
      <rPr>
        <u/>
        <sz val="10"/>
        <rFont val="Arial"/>
        <family val="2"/>
      </rPr>
      <t xml:space="preserve">
Additionally in case of very high protection needs:</t>
    </r>
    <r>
      <rPr>
        <sz val="10"/>
        <rFont val="Arial"/>
        <family val="2"/>
      </rPr>
      <t xml:space="preserve">
+ E-mails are transmitted by means of end-to-end encryption (e.g. PGP, S/MIME, ZIP encryption).
</t>
    </r>
  </si>
  <si>
    <r>
      <rPr>
        <u/>
        <sz val="10"/>
        <rFont val="Arial"/>
        <family val="2"/>
      </rPr>
      <t>This must include:</t>
    </r>
    <r>
      <rPr>
        <sz val="10"/>
        <rFont val="Arial"/>
        <family val="2"/>
      </rPr>
      <t xml:space="preserve">
+ All service providers and employees working with sensitive information have entered valid non-disclosure agreements.
+ Rules and procedures for applying non-disclosure agreements are defined and made known to all persons passing on sensitive information.
+ The requirements, rules and procedures for applying non-disclosure agreements are reviewed regularly.
</t>
    </r>
    <r>
      <rPr>
        <u/>
        <sz val="10"/>
        <rFont val="Arial"/>
        <family val="2"/>
      </rPr>
      <t>This should include:</t>
    </r>
    <r>
      <rPr>
        <sz val="10"/>
        <rFont val="Arial"/>
        <family val="2"/>
      </rPr>
      <t xml:space="preserve">
+ Non-disclosure agreement templates are available and checked for legal applicability.
+ The templates include clear indications regarding: 
    - the involved persons/companies
  - the type of information covered by the agreement
  - the subject of the agreement
  - the duration of validity of the agreement (temporary or permanent)
  - the responsibilities of the obligated party
+ The templates contain specifications of the rights of use for information beyond the contractual relationship.
+ Options of proving compliance with specifications (e.g. review by an independent third party or audit rights) are defined.
+ A process for monitoring the duration of validity of temporary agreements and initiating an extension in due time is defined and implemented.
</t>
    </r>
    <r>
      <rPr>
        <u/>
        <sz val="10"/>
        <rFont val="Arial"/>
        <family val="2"/>
      </rPr>
      <t>This may include:</t>
    </r>
    <r>
      <rPr>
        <sz val="10"/>
        <rFont val="Arial"/>
        <family val="2"/>
      </rPr>
      <t xml:space="preserve">
None.
</t>
    </r>
    <r>
      <rPr>
        <u/>
        <sz val="10"/>
        <rFont val="Arial"/>
        <family val="2"/>
      </rPr>
      <t>Additionally in case of high protection needs:</t>
    </r>
    <r>
      <rPr>
        <sz val="10"/>
        <rFont val="Arial"/>
        <family val="2"/>
      </rPr>
      <t xml:space="preserve">
None.
</t>
    </r>
    <r>
      <rPr>
        <u/>
        <sz val="10"/>
        <rFont val="Arial"/>
        <family val="2"/>
      </rPr>
      <t xml:space="preserve">
Additionally in case of very high protection needs:
</t>
    </r>
    <r>
      <rPr>
        <sz val="10"/>
        <rFont val="Arial"/>
        <family val="2"/>
      </rPr>
      <t xml:space="preserve">None.
</t>
    </r>
  </si>
  <si>
    <r>
      <rPr>
        <u/>
        <sz val="10"/>
        <rFont val="Arial"/>
        <family val="2"/>
      </rPr>
      <t>This must include:</t>
    </r>
    <r>
      <rPr>
        <sz val="10"/>
        <rFont val="Arial"/>
        <family val="2"/>
      </rPr>
      <t xml:space="preserve">
+ The information security requirements associated with the acquisition or extension of IT systems are determined.
</t>
    </r>
    <r>
      <rPr>
        <u/>
        <sz val="10"/>
        <rFont val="Arial"/>
        <family val="2"/>
      </rPr>
      <t>This should include:</t>
    </r>
    <r>
      <rPr>
        <sz val="10"/>
        <rFont val="Arial"/>
        <family val="2"/>
      </rPr>
      <t xml:space="preserve">
+ Requirement specifications are reviewed with respect to information security policies.
+ The IT system is reviewed for compliance with specifications prior to productive use.
</t>
    </r>
    <r>
      <rPr>
        <u/>
        <sz val="10"/>
        <rFont val="Arial"/>
        <family val="2"/>
      </rPr>
      <t>This may include:</t>
    </r>
    <r>
      <rPr>
        <sz val="10"/>
        <rFont val="Arial"/>
        <family val="2"/>
      </rPr>
      <t xml:space="preserve">
None.
</t>
    </r>
    <r>
      <rPr>
        <u/>
        <sz val="10"/>
        <rFont val="Arial"/>
        <family val="2"/>
      </rPr>
      <t>Additionally in case of high protection needs:</t>
    </r>
    <r>
      <rPr>
        <sz val="10"/>
        <rFont val="Arial"/>
        <family val="2"/>
      </rPr>
      <t xml:space="preserve">
None.
</t>
    </r>
    <r>
      <rPr>
        <u/>
        <sz val="10"/>
        <rFont val="Arial"/>
        <family val="2"/>
      </rPr>
      <t>Additionally in case of very high protection needs:</t>
    </r>
    <r>
      <rPr>
        <sz val="10"/>
        <rFont val="Arial"/>
        <family val="2"/>
      </rPr>
      <t xml:space="preserve">
None.
</t>
    </r>
  </si>
  <si>
    <r>
      <rPr>
        <u/>
        <sz val="10"/>
        <rFont val="Arial"/>
        <family val="2"/>
      </rPr>
      <t>This must include:</t>
    </r>
    <r>
      <rPr>
        <sz val="10"/>
        <rFont val="Arial"/>
        <family val="2"/>
      </rPr>
      <t xml:space="preserve">
None.
</t>
    </r>
    <r>
      <rPr>
        <u/>
        <sz val="10"/>
        <rFont val="Arial"/>
        <family val="2"/>
      </rPr>
      <t>This should include:</t>
    </r>
    <r>
      <rPr>
        <sz val="10"/>
        <rFont val="Arial"/>
        <family val="2"/>
      </rPr>
      <t xml:space="preserve">
+ A policy for the development of software and IT systems is created and includes at least the following aspects:
  - information security requirements regarding the development environment
  - information security requirements during the software development lifecycle
  - information security requirements during the design phase
  - information security review points related to project milestones
  - information security during version control and repositories
  - knowledge about information security of application systems
  - requirements for developers regarding the creation of systems/applications under consideration of information security aspects (avoidance, detection and elimination of vulnerabilities)
+ Information security requirements are taken into account in change management.
+ Defined engineering principles for secure system development are defined and implemented.
+ Secure development processes are also defined for cases where systems are created by third parties.
+ System approval tests are carried out under consideration of the information security requirements.
</t>
    </r>
    <r>
      <rPr>
        <u/>
        <sz val="10"/>
        <rFont val="Arial"/>
        <family val="2"/>
      </rPr>
      <t>This may include:</t>
    </r>
    <r>
      <rPr>
        <sz val="10"/>
        <rFont val="Arial"/>
        <family val="2"/>
      </rPr>
      <t xml:space="preserve">
None.
</t>
    </r>
    <r>
      <rPr>
        <u/>
        <sz val="10"/>
        <rFont val="Arial"/>
        <family val="2"/>
      </rPr>
      <t xml:space="preserve">
Additionally in case of high protection needs:</t>
    </r>
    <r>
      <rPr>
        <sz val="10"/>
        <rFont val="Arial"/>
        <family val="2"/>
      </rPr>
      <t xml:space="preserve">
None.
</t>
    </r>
    <r>
      <rPr>
        <u/>
        <sz val="10"/>
        <rFont val="Arial"/>
        <family val="2"/>
      </rPr>
      <t xml:space="preserve">
Additionally in case of very high protection needs:</t>
    </r>
    <r>
      <rPr>
        <sz val="10"/>
        <rFont val="Arial"/>
        <family val="2"/>
      </rPr>
      <t xml:space="preserve">
None.
</t>
    </r>
  </si>
  <si>
    <r>
      <rPr>
        <u/>
        <sz val="10"/>
        <rFont val="Arial"/>
        <family val="2"/>
      </rPr>
      <t>This must include:</t>
    </r>
    <r>
      <rPr>
        <sz val="10"/>
        <rFont val="Arial"/>
        <family val="2"/>
      </rPr>
      <t xml:space="preserve">
None.
</t>
    </r>
    <r>
      <rPr>
        <u/>
        <sz val="10"/>
        <rFont val="Arial"/>
        <family val="2"/>
      </rPr>
      <t xml:space="preserve">
This should include:</t>
    </r>
    <r>
      <rPr>
        <sz val="10"/>
        <rFont val="Arial"/>
        <family val="2"/>
      </rPr>
      <t xml:space="preserve">
+ The use of productive data for testing purposes is avoided as far as possible.
+ Where productive data are used for testing purposes, the following shall be ensured:
  - Anonymization or pseudonymization of productive data is carried out in accordance with legal provisions
  - Identical access controls are applied both for the test system and for the productive system
+ Case-specific requirements for the generation of test data are defined.
</t>
    </r>
    <r>
      <rPr>
        <u/>
        <sz val="10"/>
        <rFont val="Arial"/>
        <family val="2"/>
      </rPr>
      <t>This may include:</t>
    </r>
    <r>
      <rPr>
        <sz val="10"/>
        <rFont val="Arial"/>
        <family val="2"/>
      </rPr>
      <t xml:space="preserve">
None.
</t>
    </r>
    <r>
      <rPr>
        <u/>
        <sz val="10"/>
        <rFont val="Arial"/>
        <family val="2"/>
      </rPr>
      <t>Additionally in case of high protection needs:</t>
    </r>
    <r>
      <rPr>
        <sz val="10"/>
        <rFont val="Arial"/>
        <family val="2"/>
      </rPr>
      <t xml:space="preserve">
+ Copying of information from the productive environment shall require prior approval by means of a defined process.
+ Immediately after completion of testing, operation-relevant information is removed from the test system. 
+ The process of copying and the use of the organization-relevant information as test data are recorded for later review (audit trail).
</t>
    </r>
    <r>
      <rPr>
        <u/>
        <sz val="10"/>
        <rFont val="Arial"/>
        <family val="2"/>
      </rPr>
      <t xml:space="preserve">Additionally in case of very high protection needs:
</t>
    </r>
    <r>
      <rPr>
        <sz val="10"/>
        <rFont val="Arial"/>
        <family val="2"/>
      </rPr>
      <t xml:space="preserve">None.
</t>
    </r>
  </si>
  <si>
    <r>
      <rPr>
        <u/>
        <sz val="10"/>
        <rFont val="Arial"/>
        <family val="2"/>
      </rPr>
      <t>This must include:</t>
    </r>
    <r>
      <rPr>
        <sz val="10"/>
        <rFont val="Arial"/>
        <family val="2"/>
      </rPr>
      <t xml:space="preserve">
+ All persons having access to sensitive information are aware that the use of external IT services is not permitted without explicit assessment and implementation of the information security requirements.
 - This also includes external IT services which can be used free of charge.
</t>
    </r>
    <r>
      <rPr>
        <u/>
        <sz val="10"/>
        <rFont val="Arial"/>
        <family val="2"/>
      </rPr>
      <t xml:space="preserve">
This should include:</t>
    </r>
    <r>
      <rPr>
        <sz val="10"/>
        <rFont val="Arial"/>
        <family val="2"/>
      </rPr>
      <t xml:space="preserve">
+ Requirements for the acquisition, commissioning and approval of using external IT services are established.
+ The commissioning and use of external IT services is regulated by instructions binding to all employees.
+ All employees are made aware of this in regular trainings.
 - e.g. during information security trainings held at regular intervals.
+ Observation of the instruction is verified regularly.
+ The approved IT services and their acceptable use have been cataloged.
</t>
    </r>
    <r>
      <rPr>
        <u/>
        <sz val="10"/>
        <rFont val="Arial"/>
        <family val="2"/>
      </rPr>
      <t>This may include:</t>
    </r>
    <r>
      <rPr>
        <sz val="10"/>
        <rFont val="Arial"/>
        <family val="2"/>
      </rPr>
      <t xml:space="preserve">
+ Framework contracts with essential cloud service providers are entered allowing the use only in suitable and assessed configurations and informing the responsible persons within the organization.
+ Catalogs of authorized IT services are provided to the respective specialized departments.
</t>
    </r>
    <r>
      <rPr>
        <u/>
        <sz val="10"/>
        <rFont val="Arial"/>
        <family val="2"/>
      </rPr>
      <t>Additionally in case of high protection needs:</t>
    </r>
    <r>
      <rPr>
        <sz val="10"/>
        <rFont val="Arial"/>
        <family val="2"/>
      </rPr>
      <t xml:space="preserve">
+ Internal audits are held regularly in order to verify that no unauthorized IT services are used.
</t>
    </r>
    <r>
      <rPr>
        <u/>
        <sz val="10"/>
        <rFont val="Arial"/>
        <family val="2"/>
      </rPr>
      <t xml:space="preserve">Additionally in case of very high protection needs:
</t>
    </r>
    <r>
      <rPr>
        <sz val="10"/>
        <rFont val="Arial"/>
        <family val="2"/>
      </rPr>
      <t xml:space="preserve">None.
</t>
    </r>
  </si>
  <si>
    <r>
      <rPr>
        <u/>
        <sz val="10"/>
        <rFont val="Arial"/>
        <family val="2"/>
      </rPr>
      <t>This must include:</t>
    </r>
    <r>
      <rPr>
        <sz val="10"/>
        <rFont val="Arial"/>
        <family val="2"/>
      </rPr>
      <t xml:space="preserve">
+ External companies/third parties (e.g. subcontractors) shall be subjected to an information security assessment.
+ Contractual agreements with external companies regarding measures for protecting information (e.g. non-disclosure agreements) are entered.
+ Requirements for other subcontractors of the supplier are taken into account in procurement.
</t>
    </r>
    <r>
      <rPr>
        <u/>
        <sz val="10"/>
        <rFont val="Arial"/>
        <family val="2"/>
      </rPr>
      <t>This should include:</t>
    </r>
    <r>
      <rPr>
        <sz val="10"/>
        <rFont val="Arial"/>
        <family val="2"/>
      </rPr>
      <t xml:space="preserve">
None.
</t>
    </r>
    <r>
      <rPr>
        <u/>
        <sz val="10"/>
        <rFont val="Arial"/>
        <family val="2"/>
      </rPr>
      <t>This may include:</t>
    </r>
    <r>
      <rPr>
        <sz val="10"/>
        <rFont val="Arial"/>
        <family val="2"/>
      </rPr>
      <t xml:space="preserve">
+ Information security certification (e.g. ISO/IEC 27001, NIST).
</t>
    </r>
    <r>
      <rPr>
        <u/>
        <sz val="10"/>
        <rFont val="Arial"/>
        <family val="2"/>
      </rPr>
      <t>Additionally in case of high protection needs:</t>
    </r>
    <r>
      <rPr>
        <sz val="10"/>
        <rFont val="Arial"/>
        <family val="2"/>
      </rPr>
      <t xml:space="preserve">
+ A risk assessment is conducted for each commissioning of an external company and additional information security measures are defined.
+ The supplier provides proof of information security (e.g. certificate, attestation).
+ Where a commissioned supplier is also granted access to customer information, contractual obligations shall be observed. This can include:
  - explicit approval of the passing-on, processing and storage of information by the customer
  - measures for procurement control with respect to personally identifiable data (processing ordered by the customer, handling by subcontractors, deletion/disabling etc.)
  - the requirements for the protection of data during transfer, processing and storage (e.g. encryption)
  - provisions for the reaction to information security events are known to the external companies/third parties
+ In case of externally operated IT infrastructure (e.g. networks, server) and/or cloud solutions, it is ensured that:
  - external administrators do not have access to data content
  - the requirements for encryption according to Control 10.1 are met
</t>
    </r>
    <r>
      <rPr>
        <u/>
        <sz val="10"/>
        <rFont val="Arial"/>
        <family val="2"/>
      </rPr>
      <t>Additionally in case of very high protection needs:</t>
    </r>
    <r>
      <rPr>
        <sz val="10"/>
        <rFont val="Arial"/>
        <family val="2"/>
      </rPr>
      <t xml:space="preserve">
None.
</t>
    </r>
  </si>
  <si>
    <r>
      <rPr>
        <u/>
        <sz val="10"/>
        <rFont val="Arial"/>
        <family val="2"/>
      </rPr>
      <t>This must include:</t>
    </r>
    <r>
      <rPr>
        <sz val="10"/>
        <rFont val="Arial"/>
        <family val="2"/>
      </rPr>
      <t xml:space="preserve">
+ Compliance with contractual agreements is monitored and verified.
</t>
    </r>
    <r>
      <rPr>
        <u/>
        <sz val="10"/>
        <rFont val="Arial"/>
        <family val="2"/>
      </rPr>
      <t>This should include:</t>
    </r>
    <r>
      <rPr>
        <sz val="10"/>
        <rFont val="Arial"/>
        <family val="2"/>
      </rPr>
      <t xml:space="preserve">
+ A process for monitoring and verifying service providers is defined and established.
+ Third party service reports and documents are monitored and verified.
</t>
    </r>
    <r>
      <rPr>
        <u/>
        <sz val="10"/>
        <rFont val="Arial"/>
        <family val="2"/>
      </rPr>
      <t>This may include:</t>
    </r>
    <r>
      <rPr>
        <sz val="10"/>
        <rFont val="Arial"/>
        <family val="2"/>
      </rPr>
      <t xml:space="preserve">
None.
</t>
    </r>
    <r>
      <rPr>
        <u/>
        <sz val="10"/>
        <rFont val="Arial"/>
        <family val="2"/>
      </rPr>
      <t>Additionally in case of high protection needs:</t>
    </r>
    <r>
      <rPr>
        <sz val="10"/>
        <rFont val="Arial"/>
        <family val="2"/>
      </rPr>
      <t xml:space="preserve">
+ Information security or compliance with security policies among business partners is adequately ensured by means of suitable verifications (e.g. auditing). 
</t>
    </r>
    <r>
      <rPr>
        <u/>
        <sz val="10"/>
        <rFont val="Arial"/>
        <family val="2"/>
      </rPr>
      <t>Additionally in case of very high protection needs:</t>
    </r>
    <r>
      <rPr>
        <sz val="10"/>
        <rFont val="Arial"/>
        <family val="2"/>
      </rPr>
      <t xml:space="preserve">
None.</t>
    </r>
    <r>
      <rPr>
        <b/>
        <i/>
        <sz val="10"/>
        <rFont val="Arial"/>
        <family val="2"/>
      </rPr>
      <t xml:space="preserve">
</t>
    </r>
  </si>
  <si>
    <r>
      <rPr>
        <u/>
        <sz val="10"/>
        <rFont val="Arial"/>
        <family val="2"/>
      </rPr>
      <t>This must include:</t>
    </r>
    <r>
      <rPr>
        <sz val="10"/>
        <rFont val="Arial"/>
        <family val="2"/>
      </rPr>
      <t xml:space="preserve">
+ A policy for reporting information security events or vulnerabilities is created including at least the following requirements: 
  - Reaction to information security events according to defined levels of criticality
  - report form
  - reporting channel
  - processing organization
  - specifications for feedback procedure
  - indication of technical and organizational measures (such as disciplinary measures)
</t>
    </r>
    <r>
      <rPr>
        <u/>
        <sz val="10"/>
        <rFont val="Arial"/>
        <family val="2"/>
      </rPr>
      <t>This should include:</t>
    </r>
    <r>
      <rPr>
        <sz val="10"/>
        <rFont val="Arial"/>
        <family val="2"/>
      </rPr>
      <t xml:space="preserve">
None.
</t>
    </r>
    <r>
      <rPr>
        <u/>
        <sz val="10"/>
        <rFont val="Arial"/>
        <family val="2"/>
      </rPr>
      <t>This may include:</t>
    </r>
    <r>
      <rPr>
        <sz val="10"/>
        <rFont val="Arial"/>
        <family val="2"/>
      </rPr>
      <t xml:space="preserve">
None.
</t>
    </r>
    <r>
      <rPr>
        <u/>
        <sz val="10"/>
        <rFont val="Arial"/>
        <family val="2"/>
      </rPr>
      <t xml:space="preserve">
Additionally in case of high protection needs:</t>
    </r>
    <r>
      <rPr>
        <sz val="10"/>
        <rFont val="Arial"/>
        <family val="2"/>
      </rPr>
      <t xml:space="preserve">
+ Requirements resulting from business relations (e.g. obligations of reporting to customers) are determined and implemented.
</t>
    </r>
    <r>
      <rPr>
        <u/>
        <sz val="10"/>
        <rFont val="Arial"/>
        <family val="2"/>
      </rPr>
      <t>Additionally in case of very high protection needs:</t>
    </r>
    <r>
      <rPr>
        <sz val="10"/>
        <rFont val="Arial"/>
        <family val="2"/>
      </rPr>
      <t xml:space="preserve">
None.
</t>
    </r>
  </si>
  <si>
    <r>
      <rPr>
        <u/>
        <sz val="10"/>
        <rFont val="Arial"/>
        <family val="2"/>
      </rPr>
      <t>This must include:</t>
    </r>
    <r>
      <rPr>
        <sz val="10"/>
        <rFont val="Arial"/>
        <family val="2"/>
      </rPr>
      <t xml:space="preserve">
+ Potentially affected IT systems and software are identified. 
+ For events of crisis, methods, processes and procedures relevant to information security are taken into account.
</t>
    </r>
    <r>
      <rPr>
        <u/>
        <sz val="10"/>
        <rFont val="Arial"/>
        <family val="2"/>
      </rPr>
      <t xml:space="preserve">
This should include:</t>
    </r>
    <r>
      <rPr>
        <sz val="10"/>
        <rFont val="Arial"/>
        <family val="2"/>
      </rPr>
      <t xml:space="preserve">
+ Taking information security into account in the BCM or the disaster recovery process, where available.
+ Information security measures for events of crisis are tested regularly.
</t>
    </r>
    <r>
      <rPr>
        <u/>
        <sz val="10"/>
        <rFont val="Arial"/>
        <family val="2"/>
      </rPr>
      <t>This may include:</t>
    </r>
    <r>
      <rPr>
        <sz val="10"/>
        <rFont val="Arial"/>
        <family val="2"/>
      </rPr>
      <t xml:space="preserve">
+ The persons responsible for information security (see Control 6.1) are part of the crisis management team.
+ The redundancy in the field of IT facilities and IT systems (availability aspects) is ensured.
</t>
    </r>
    <r>
      <rPr>
        <u/>
        <sz val="10"/>
        <rFont val="Arial"/>
        <family val="2"/>
      </rPr>
      <t xml:space="preserve">Additionally in case of high protection needs:
</t>
    </r>
    <r>
      <rPr>
        <sz val="10"/>
        <rFont val="Arial"/>
        <family val="2"/>
      </rPr>
      <t xml:space="preserve">None.
</t>
    </r>
    <r>
      <rPr>
        <u/>
        <sz val="10"/>
        <rFont val="Arial"/>
        <family val="2"/>
      </rPr>
      <t>Additionally in case of very high protection needs:</t>
    </r>
    <r>
      <rPr>
        <sz val="10"/>
        <rFont val="Arial"/>
        <family val="2"/>
      </rPr>
      <t xml:space="preserve">
None.
</t>
    </r>
  </si>
  <si>
    <r>
      <rPr>
        <u/>
        <sz val="10"/>
        <rFont val="Arial"/>
        <family val="2"/>
      </rPr>
      <t>This must include:</t>
    </r>
    <r>
      <rPr>
        <sz val="10"/>
        <rFont val="Arial"/>
        <family val="2"/>
      </rPr>
      <t xml:space="preserve">
None.
</t>
    </r>
    <r>
      <rPr>
        <u/>
        <sz val="10"/>
        <rFont val="Arial"/>
        <family val="2"/>
      </rPr>
      <t>This should include:</t>
    </r>
    <r>
      <rPr>
        <sz val="10"/>
        <rFont val="Arial"/>
        <family val="2"/>
      </rPr>
      <t xml:space="preserve">
None.
</t>
    </r>
    <r>
      <rPr>
        <u/>
        <sz val="10"/>
        <rFont val="Arial"/>
        <family val="2"/>
      </rPr>
      <t>This may include:</t>
    </r>
    <r>
      <rPr>
        <sz val="10"/>
        <rFont val="Arial"/>
        <family val="2"/>
      </rPr>
      <t xml:space="preserve">
None.
</t>
    </r>
    <r>
      <rPr>
        <u/>
        <sz val="10"/>
        <rFont val="Arial"/>
        <family val="2"/>
      </rPr>
      <t xml:space="preserve">
Additionally in case of high protection needs:</t>
    </r>
    <r>
      <rPr>
        <sz val="10"/>
        <rFont val="Arial"/>
        <family val="2"/>
      </rPr>
      <t xml:space="preserve">
+ Separate zones are established for the respective projects.
+ Work place computers (e.g. PCs, CAD work stations) should be installed in locked rooms.
+ Rooms accommodating servers should be alarm-monitored.
+ Protective measures against simple overhearing and viewing shall be implemented.
+ Access restriction to authorized persons (e.g. access system, own locking system).
+ Creating of print-outs only within the respective zone or by personally printing (e.g. print-to-me with PIN).
+ Destruction of files within those zones (e.g. by using shredders) or verifiably secure transport to the destruction site.
+ Where rooms have several users (e.g. server rooms), direct access to systems by external persons shall be prevented (e.g. by means of locked racks).
+ Physically securing the property or project rooms (e.g. locking system).
</t>
    </r>
    <r>
      <rPr>
        <u/>
        <sz val="10"/>
        <rFont val="Arial"/>
        <family val="2"/>
      </rPr>
      <t>Additionally in case of very high protection needs:</t>
    </r>
    <r>
      <rPr>
        <sz val="10"/>
        <rFont val="Arial"/>
        <family val="2"/>
      </rPr>
      <t xml:space="preserve">
+ Physically securing the property or project rooms outside the hours of operation (e.g. fence security system/video surveillance with alarm activation function, not recording only, intrusion detection system with motion sensors, glass breakage detectors, cameras and image recognition).
+ Immediate response to alarm messages according to alarm plan.
+ Permanent surveillance of escape doors.
</t>
    </r>
  </si>
  <si>
    <r>
      <rPr>
        <u/>
        <sz val="10"/>
        <rFont val="Arial"/>
        <family val="2"/>
      </rPr>
      <t>This must include:</t>
    </r>
    <r>
      <rPr>
        <sz val="10"/>
        <rFont val="Arial"/>
        <family val="2"/>
      </rPr>
      <t xml:space="preserve">
+ Spatial separation by personal or technical measures is in effect according to the following aspects:
 - clients and/or
 - projects
 - where separation is not in effect, explicit approval by the client is required.
</t>
    </r>
    <r>
      <rPr>
        <u/>
        <sz val="10"/>
        <rFont val="Arial"/>
        <family val="2"/>
      </rPr>
      <t>This should include:</t>
    </r>
    <r>
      <rPr>
        <sz val="10"/>
        <rFont val="Arial"/>
        <family val="2"/>
      </rPr>
      <t xml:space="preserve">
None.
</t>
    </r>
    <r>
      <rPr>
        <u/>
        <sz val="10"/>
        <rFont val="Arial"/>
        <family val="2"/>
      </rPr>
      <t>This may include:</t>
    </r>
    <r>
      <rPr>
        <sz val="10"/>
        <rFont val="Arial"/>
        <family val="2"/>
      </rPr>
      <t xml:space="preserve">
None.
</t>
    </r>
    <r>
      <rPr>
        <u/>
        <sz val="10"/>
        <rFont val="Arial"/>
        <family val="2"/>
      </rPr>
      <t>Additionally in case of vehicles classified as requiring protection:</t>
    </r>
    <r>
      <rPr>
        <sz val="10"/>
        <rFont val="Arial"/>
        <family val="2"/>
      </rPr>
      <t xml:space="preserve">
+ The spatial situation is also suitable for separating clients, when vehicles classified as requiring protection are processed or stored.</t>
    </r>
  </si>
  <si>
    <r>
      <rPr>
        <u/>
        <sz val="10"/>
        <rFont val="Arial"/>
        <family val="2"/>
      </rPr>
      <t>This must include:</t>
    </r>
    <r>
      <rPr>
        <sz val="10"/>
        <rFont val="Arial"/>
        <family val="2"/>
      </rPr>
      <t xml:space="preserve">
+ Legal, regulatory and contractual requirements and specifications of relevance to information security, such as e.g. in relation to copyright, are determined regularly.
+ Regulations regarding the compliance with legal, regulatory and contractual requirements are defined, implemented and communicated to the entrusted persons.
</t>
    </r>
    <r>
      <rPr>
        <u/>
        <sz val="10"/>
        <rFont val="Arial"/>
        <family val="2"/>
      </rPr>
      <t>This should include:</t>
    </r>
    <r>
      <rPr>
        <sz val="10"/>
        <rFont val="Arial"/>
        <family val="2"/>
      </rPr>
      <t xml:space="preserve">
+ Measures for fulfilling the requirements regarding intellectual property rights and the use of software products protected by copyright (acquisition and license management) are defined and implemented. 
+ Staff awareness measures with respect to compliance topics associated with information security are carried out regularly.
+ The integrity of records in accordance with legal, regulatory and contractual obligations and business requirements as well as classification (access protection, storage) is taken into account.
</t>
    </r>
    <r>
      <rPr>
        <u/>
        <sz val="10"/>
        <rFont val="Arial"/>
        <family val="2"/>
      </rPr>
      <t xml:space="preserve">
This may include:</t>
    </r>
    <r>
      <rPr>
        <sz val="10"/>
        <rFont val="Arial"/>
        <family val="2"/>
      </rPr>
      <t xml:space="preserve">
None.
</t>
    </r>
    <r>
      <rPr>
        <u/>
        <sz val="10"/>
        <rFont val="Arial"/>
        <family val="2"/>
      </rPr>
      <t>Additionally in case of high protection needs:</t>
    </r>
    <r>
      <rPr>
        <sz val="10"/>
        <rFont val="Arial"/>
        <family val="2"/>
      </rPr>
      <t xml:space="preserve">
None.
</t>
    </r>
    <r>
      <rPr>
        <u/>
        <sz val="10"/>
        <rFont val="Arial"/>
        <family val="2"/>
      </rPr>
      <t>Additionally in case of very high protection needs:</t>
    </r>
    <r>
      <rPr>
        <sz val="10"/>
        <rFont val="Arial"/>
        <family val="2"/>
      </rPr>
      <t xml:space="preserve">
None.
</t>
    </r>
  </si>
  <si>
    <t>In events of crisis, information security is particularly at risk. Therefore, it shall be ensured that even in those cases the defined ISMS measures continue to provide effective protection or previously defined supplementary measures are taken.</t>
  </si>
  <si>
    <r>
      <rPr>
        <u/>
        <sz val="10"/>
        <rFont val="Arial"/>
        <family val="2"/>
      </rPr>
      <t>This must include:</t>
    </r>
    <r>
      <rPr>
        <sz val="10"/>
        <rFont val="Arial"/>
        <family val="2"/>
      </rPr>
      <t xml:space="preserve">
+ Procedures for ensuring traceability in case of information security events/vulnerabilities are established and documented.
+ Information security events/vulnerabilities are assessed and documented in order to ensure traceability.
+ An adequate reaction to information security events/vulnerabilities is given.
</t>
    </r>
    <r>
      <rPr>
        <u/>
        <sz val="10"/>
        <rFont val="Arial"/>
        <family val="2"/>
      </rPr>
      <t>This should include:</t>
    </r>
    <r>
      <rPr>
        <sz val="10"/>
        <rFont val="Arial"/>
        <family val="2"/>
      </rPr>
      <t xml:space="preserve">
+ Information security events/vulnerabilities (problem management) are analyzed.
+ Measures to prevent further occurrence of similar information security events are defined and implemented.
</t>
    </r>
    <r>
      <rPr>
        <u/>
        <sz val="10"/>
        <rFont val="Arial"/>
        <family val="2"/>
      </rPr>
      <t>This may include:</t>
    </r>
    <r>
      <rPr>
        <sz val="10"/>
        <rFont val="Arial"/>
        <family val="2"/>
      </rPr>
      <t xml:space="preserve">
None.
</t>
    </r>
    <r>
      <rPr>
        <u/>
        <sz val="10"/>
        <rFont val="Arial"/>
        <family val="2"/>
      </rPr>
      <t>Additionally in case of high protection needs:</t>
    </r>
    <r>
      <rPr>
        <sz val="10"/>
        <rFont val="Arial"/>
        <family val="2"/>
      </rPr>
      <t xml:space="preserve">
None.
</t>
    </r>
    <r>
      <rPr>
        <u/>
        <sz val="10"/>
        <rFont val="Arial"/>
        <family val="2"/>
      </rPr>
      <t>Additionally in case of very high protection needs:</t>
    </r>
    <r>
      <rPr>
        <sz val="10"/>
        <rFont val="Arial"/>
        <family val="2"/>
      </rPr>
      <t xml:space="preserve">
None.
</t>
    </r>
  </si>
  <si>
    <t>Information security events shall be assessed. There shall be an adequate reaction to information security events based on defined procedures. In the aftermath of information security events, findings shall be used to reduce the probability of future events occurring.</t>
  </si>
  <si>
    <t>The provision of services by service providers shall be monitored regularly by an organization. By means of monitoring and verifying the provided services, it shall be ensured that the conditions of an agreement regarding information security are fulfilled.</t>
  </si>
  <si>
    <r>
      <rPr>
        <u/>
        <sz val="10"/>
        <rFont val="Arial"/>
        <family val="2"/>
      </rPr>
      <t>This must include:</t>
    </r>
    <r>
      <rPr>
        <sz val="10"/>
        <rFont val="Arial"/>
        <family val="2"/>
      </rPr>
      <t xml:space="preserve">
+ Critical functions of all relevant services are identified and assessed.
</t>
    </r>
    <r>
      <rPr>
        <u/>
        <sz val="10"/>
        <rFont val="Arial"/>
        <family val="2"/>
      </rPr>
      <t>This should include:</t>
    </r>
    <r>
      <rPr>
        <sz val="10"/>
        <rFont val="Arial"/>
        <family val="2"/>
      </rPr>
      <t xml:space="preserve">
+ Critical administrative functions of all relevant IT services are documented including their associated risk. Here, among others, the following aspects (where applicable) have been considered:
 - installation, modification or deletion of virtual resources (e.g. virtual servers, virtual networks and virtual storage)
 - termination of services (cancellation)
 - authorization of more users
 - release and publication functions
 - backup and recovery functions
+ The options to counteract by means of configuration and allocation of rights are known and documented.
+ The resulting risks are minimized by means of configuration and allocation of rights.
 - As far as reasonable, critical non-administrative functions have been restricted.
+ An emergency concept describing the handling of harm scenarios exists and has been tested.
</t>
    </r>
    <r>
      <rPr>
        <u/>
        <sz val="10"/>
        <rFont val="Arial"/>
        <family val="2"/>
      </rPr>
      <t>This may include:</t>
    </r>
    <r>
      <rPr>
        <sz val="10"/>
        <rFont val="Arial"/>
        <family val="2"/>
      </rPr>
      <t xml:space="preserve">
+ Application of the several-eyes principle for critical functions.
+ Contractually agreed restriction of functionality by the provider (e.g. by means of suitable framework contracts).
</t>
    </r>
    <r>
      <rPr>
        <u/>
        <sz val="10"/>
        <rFont val="Arial"/>
        <family val="2"/>
      </rPr>
      <t>Additionally in case of high protection needs:</t>
    </r>
    <r>
      <rPr>
        <sz val="10"/>
        <rFont val="Arial"/>
        <family val="2"/>
      </rPr>
      <t xml:space="preserve">
None.
</t>
    </r>
    <r>
      <rPr>
        <u/>
        <sz val="10"/>
        <rFont val="Arial"/>
        <family val="2"/>
      </rPr>
      <t xml:space="preserve">
Additionally in case of very high protection needs:</t>
    </r>
    <r>
      <rPr>
        <sz val="10"/>
        <rFont val="Arial"/>
        <family val="2"/>
      </rPr>
      <t xml:space="preserve">
None.
</t>
    </r>
  </si>
  <si>
    <r>
      <rPr>
        <u/>
        <sz val="10"/>
        <rFont val="Arial"/>
        <family val="2"/>
      </rPr>
      <t>This must include:</t>
    </r>
    <r>
      <rPr>
        <sz val="10"/>
        <rFont val="Arial"/>
        <family val="2"/>
      </rPr>
      <t xml:space="preserve">
+ The requirements for protecting the delivery and shipping areas are identified.
+ The shipping areas are integrated into the security concept.
+ Necessary protective measures are defined and implemented.
+ Access is permitted for identified and authorized staff only.
</t>
    </r>
    <r>
      <rPr>
        <u/>
        <sz val="10"/>
        <rFont val="Arial"/>
        <family val="2"/>
      </rPr>
      <t>This should include:</t>
    </r>
    <r>
      <rPr>
        <sz val="10"/>
        <rFont val="Arial"/>
        <family val="2"/>
      </rPr>
      <t xml:space="preserve">
+ Sensitive IT systems are separated from delivery and shipping areas.
</t>
    </r>
    <r>
      <rPr>
        <u/>
        <sz val="10"/>
        <rFont val="Arial"/>
        <family val="2"/>
      </rPr>
      <t>This may include:</t>
    </r>
    <r>
      <rPr>
        <sz val="10"/>
        <rFont val="Arial"/>
        <family val="2"/>
      </rPr>
      <t xml:space="preserve">
+ There is a separate security zone for delivery by suppliers who do not have access to any other areas of the organization.
+ A lock function is provided in the delivery and shipping area.
+ The supplied material is inspected for potential threats.
</t>
    </r>
    <r>
      <rPr>
        <u/>
        <sz val="10"/>
        <rFont val="Arial"/>
        <family val="2"/>
      </rPr>
      <t>Additionally in case of high protection needs:</t>
    </r>
    <r>
      <rPr>
        <sz val="10"/>
        <rFont val="Arial"/>
        <family val="2"/>
      </rPr>
      <t xml:space="preserve">
None.
</t>
    </r>
    <r>
      <rPr>
        <u/>
        <sz val="10"/>
        <rFont val="Arial"/>
        <family val="2"/>
      </rPr>
      <t>Additionally in case of very high protection needs:</t>
    </r>
    <r>
      <rPr>
        <sz val="10"/>
        <rFont val="Arial"/>
        <family val="2"/>
      </rPr>
      <t xml:space="preserve">
None.
</t>
    </r>
  </si>
  <si>
    <r>
      <rPr>
        <u/>
        <sz val="10"/>
        <rFont val="Arial"/>
        <family val="2"/>
        <charset val="1"/>
      </rPr>
      <t xml:space="preserve">This must include:
</t>
    </r>
    <r>
      <rPr>
        <sz val="10"/>
        <rFont val="Arial"/>
        <family val="2"/>
        <charset val="1"/>
      </rPr>
      <t xml:space="preserve">+ The requirements for access to information and applications are determined.
+ An authorization policy is created including at least the following aspects:
  - procedures for request, review and approval
  - application of authorization roles
  - segregation of functions
  - application of the minimalistic (“need-to-know”) principle
+ The policy is binding to all users of information and applications.
+ The access rights allocated to users and technical accounts are regularly reviewed.
</t>
    </r>
    <r>
      <rPr>
        <u/>
        <sz val="10"/>
        <rFont val="Arial"/>
        <family val="2"/>
        <charset val="1"/>
      </rPr>
      <t xml:space="preserve">This should include:
</t>
    </r>
    <r>
      <rPr>
        <sz val="10"/>
        <rFont val="Arial"/>
        <family val="2"/>
        <charset val="1"/>
      </rPr>
      <t xml:space="preserve">+ Authorization concepts of applications are created (e.g. ERP systems).
</t>
    </r>
    <r>
      <rPr>
        <u/>
        <sz val="10"/>
        <rFont val="Arial"/>
        <family val="2"/>
        <charset val="1"/>
      </rPr>
      <t>This may include:</t>
    </r>
    <r>
      <rPr>
        <sz val="10"/>
        <rFont val="Arial"/>
        <family val="2"/>
        <charset val="1"/>
      </rPr>
      <t xml:space="preserve">
None.
</t>
    </r>
    <r>
      <rPr>
        <u/>
        <sz val="10"/>
        <rFont val="Arial"/>
        <family val="2"/>
        <charset val="1"/>
      </rPr>
      <t>Additionally in case of high protection needs:</t>
    </r>
    <r>
      <rPr>
        <sz val="10"/>
        <rFont val="Arial"/>
        <family val="2"/>
        <charset val="1"/>
      </rPr>
      <t xml:space="preserve">
+ The access rights are released by the person responsible for information (internal).
+ Existing access rights are regularly reviewed (at adequate intervals, e.g. quarterly).
</t>
    </r>
    <r>
      <rPr>
        <u/>
        <sz val="10"/>
        <rFont val="Arial"/>
        <family val="2"/>
        <charset val="1"/>
      </rPr>
      <t>Additionally in case of very high protection needs:</t>
    </r>
    <r>
      <rPr>
        <sz val="10"/>
        <rFont val="Arial"/>
        <family val="2"/>
        <charset val="1"/>
      </rPr>
      <t xml:space="preserve">
+ Functions in application systems are restricted as far as possible (e.g. export and printing).
+ Prevention of access and viewing by unauthorized persons/roles (e.g. administrators) at least on file level (e.g. encrypted data storage).
</t>
    </r>
  </si>
  <si>
    <r>
      <rPr>
        <u/>
        <sz val="10"/>
        <rFont val="Arial"/>
        <family val="2"/>
      </rPr>
      <t>This must include:</t>
    </r>
    <r>
      <rPr>
        <sz val="10"/>
        <rFont val="Arial"/>
        <family val="2"/>
      </rPr>
      <t xml:space="preserve">
+ A withdrawal strategy (termination process) including the deletion and removal of assets from the cloud service is defined.
+ It is ensured that the provider will fulfil his responsibilities.
</t>
    </r>
    <r>
      <rPr>
        <u/>
        <sz val="10"/>
        <rFont val="Arial"/>
        <family val="2"/>
      </rPr>
      <t xml:space="preserve">This should include:
</t>
    </r>
    <r>
      <rPr>
        <sz val="10"/>
        <rFont val="Arial"/>
        <family val="2"/>
      </rPr>
      <t>+ The fulfilment of the provider’s responsibilities is regulated by contract.
+ A description of the termination process is available and will be adapted to any changes</t>
    </r>
    <r>
      <rPr>
        <sz val="10"/>
        <rFont val="Arial"/>
        <family val="2"/>
      </rPr>
      <t xml:space="preserve">.
+ The responsibilities provided in the process are documented and accepted by the provider.
</t>
    </r>
    <r>
      <rPr>
        <u/>
        <sz val="10"/>
        <rFont val="Arial"/>
        <family val="2"/>
      </rPr>
      <t xml:space="preserve">
This may include:</t>
    </r>
    <r>
      <rPr>
        <sz val="10"/>
        <rFont val="Arial"/>
        <family val="2"/>
      </rPr>
      <t xml:space="preserve">
+ The responsibilities are derived from the service documentation made available by the provider and documented.
</t>
    </r>
    <r>
      <rPr>
        <u/>
        <sz val="10"/>
        <rFont val="Arial"/>
        <family val="2"/>
      </rPr>
      <t>Additionally in case of high protection needs:</t>
    </r>
    <r>
      <rPr>
        <sz val="10"/>
        <rFont val="Arial"/>
        <family val="2"/>
      </rPr>
      <t xml:space="preserve">
None.
</t>
    </r>
    <r>
      <rPr>
        <u/>
        <sz val="10"/>
        <rFont val="Arial"/>
        <family val="2"/>
      </rPr>
      <t xml:space="preserve">
Additionally in case of very high protection needs:</t>
    </r>
    <r>
      <rPr>
        <sz val="10"/>
        <rFont val="Arial"/>
        <family val="2"/>
      </rPr>
      <t xml:space="preserve">
None.
</t>
    </r>
  </si>
  <si>
    <r>
      <rPr>
        <u/>
        <sz val="10"/>
        <rFont val="Arial"/>
        <family val="2"/>
      </rPr>
      <t>This must include:</t>
    </r>
    <r>
      <rPr>
        <sz val="10"/>
        <rFont val="Arial"/>
        <family val="2"/>
      </rPr>
      <t xml:space="preserve">
+ The information assets of the following categories are identified:
 - IT hardware and applications
 - IT-supporting infrastructure
 - information in electronic form, in paper form and physical form
 - individual and groups of persons holding relevant information
 - outsourced services (see also Control 6.4)
+ Each information asset is assigned to a responsible entity (individual or organizational unit).
+ Information assets are classified. (see also Control 8.2)
</t>
    </r>
    <r>
      <rPr>
        <u/>
        <sz val="10"/>
        <rFont val="Arial"/>
        <family val="2"/>
      </rPr>
      <t>This should involve:</t>
    </r>
    <r>
      <rPr>
        <sz val="10"/>
        <rFont val="Arial"/>
        <family val="2"/>
      </rPr>
      <t xml:space="preserve">
+ Information asset inventories are prepared and updated regularly.
+ The lifecycle of information assets in its phases such as preparation, processing, storage or retention, transfer and deletion or destruction is defined.
+ Regulations for returning information assets on leaving the organization or on contract termination are in effect.
</t>
    </r>
    <r>
      <rPr>
        <u/>
        <sz val="10"/>
        <rFont val="Arial"/>
        <family val="2"/>
      </rPr>
      <t>This may include:</t>
    </r>
    <r>
      <rPr>
        <sz val="10"/>
        <rFont val="Arial"/>
        <family val="2"/>
      </rPr>
      <t xml:space="preserve">
+ Regulations for acceptable use of information assets (“acceptable use policy”) exist.
+ Information assets may be grouped (e.g. workplace computer), if required.
</t>
    </r>
    <r>
      <rPr>
        <u/>
        <sz val="10"/>
        <rFont val="Arial"/>
        <family val="2"/>
      </rPr>
      <t>Additionally in case of high protection needs:</t>
    </r>
    <r>
      <rPr>
        <sz val="10"/>
        <rFont val="Arial"/>
        <family val="2"/>
      </rPr>
      <t xml:space="preserve">
+ A specification regarding the explicit approval of the use of an information asset is defined.
</t>
    </r>
    <r>
      <rPr>
        <u/>
        <sz val="10"/>
        <rFont val="Arial"/>
        <family val="2"/>
      </rPr>
      <t>Additionally in case of very high protection needs:</t>
    </r>
    <r>
      <rPr>
        <sz val="10"/>
        <rFont val="Arial"/>
        <family val="2"/>
      </rPr>
      <t xml:space="preserve">
None.
</t>
    </r>
  </si>
  <si>
    <r>
      <rPr>
        <u/>
        <sz val="10"/>
        <rFont val="Arial"/>
        <family val="2"/>
      </rPr>
      <t>This must include:</t>
    </r>
    <r>
      <rPr>
        <sz val="10"/>
        <rFont val="Arial"/>
        <family val="2"/>
      </rPr>
      <t xml:space="preserve">
+ Projects are to be classified while taking into account the information security requirements.
</t>
    </r>
    <r>
      <rPr>
        <u/>
        <sz val="10"/>
        <rFont val="Arial"/>
        <family val="2"/>
      </rPr>
      <t xml:space="preserve">
This should include:</t>
    </r>
    <r>
      <rPr>
        <sz val="10"/>
        <rFont val="Arial"/>
        <family val="2"/>
      </rPr>
      <t xml:space="preserve">
+ The procedure and criteria for the classification of projects are documented.
+ In early project phases, risk assessments are carried out based on the defined procedures.
+ For identified information security risks (see Control 1.2), measures are derived and taken into account in the project.
</t>
    </r>
    <r>
      <rPr>
        <u/>
        <sz val="10"/>
        <rFont val="Arial"/>
        <family val="2"/>
      </rPr>
      <t xml:space="preserve">
This may include:</t>
    </r>
    <r>
      <rPr>
        <sz val="10"/>
        <rFont val="Arial"/>
        <family val="2"/>
      </rPr>
      <t xml:space="preserve">
None.
</t>
    </r>
    <r>
      <rPr>
        <u/>
        <sz val="10"/>
        <rFont val="Arial"/>
        <family val="2"/>
      </rPr>
      <t xml:space="preserve">
Additionally in case of high protection needs:</t>
    </r>
    <r>
      <rPr>
        <sz val="10"/>
        <rFont val="Arial"/>
        <family val="2"/>
      </rPr>
      <t xml:space="preserve">
+ The measures derived are reviewed regularly during the project and reassessed in case of changes to the assessment criteria.
</t>
    </r>
    <r>
      <rPr>
        <u/>
        <sz val="10"/>
        <rFont val="Arial"/>
        <family val="2"/>
      </rPr>
      <t xml:space="preserve">
Additionally in case of very high protection needs:</t>
    </r>
    <r>
      <rPr>
        <sz val="10"/>
        <rFont val="Arial"/>
        <family val="2"/>
      </rPr>
      <t xml:space="preserve">
None.
</t>
    </r>
  </si>
  <si>
    <t>The information security requirements must be taken into account irrespective of the project type (this includes non-IT projects). This also includes the handling of information security and information security risks in the organization’s project management methods.</t>
  </si>
  <si>
    <t>The organization must define a policy reflecting the importance and significance of information security to the organization. This must be adapted to the business strategy, regulations, legislation and potential threat situations regarding information security. It must be evident to all of the involved parties that information security is supported by the management of the organization, that it is of relevance to everyone and that requirements and rules apply which must be met.</t>
  </si>
  <si>
    <t>The ISMS must be reviewed at regular intervals (e.g. annually) with respect to its effectiveness. This includes verifying the achievement of objectives and the compliance with applicable requirements.
Only an ISMS adapted specifically to the organization’s requirements can fulfil its purpose. Since influencing factors such as organizational structure or local conditions may change, the effectiveness of the ISMS must be reviewed regularly.</t>
  </si>
  <si>
    <r>
      <t>This must include:</t>
    </r>
    <r>
      <rPr>
        <sz val="10"/>
        <rFont val="Arial"/>
        <family val="2"/>
      </rPr>
      <t xml:space="preserve">
+ Risk assessments are carried out both at regular intervals and in case of events.
+ Information security risks are classified according to their effects and probability of occurrence.
+ In case of changes to the environment (e.g. organizational structure, location, changes to regulations), reassessment is carried out in a timely manner.
</t>
    </r>
    <r>
      <rPr>
        <u/>
        <sz val="10"/>
        <rFont val="Arial"/>
        <family val="2"/>
      </rPr>
      <t xml:space="preserve">
This should include:
</t>
    </r>
    <r>
      <rPr>
        <sz val="10"/>
        <rFont val="Arial"/>
        <family val="2"/>
      </rPr>
      <t xml:space="preserve">+ A process description indicating how to identify, assess and evaluate information security risks within the organization exists.
+ Criteria for the evaluation and handling as well as the acceptance of information security risks exist.
+ The identified information security risks, including cause, probability of occurrence, potential effects and their assessment are documented.
+ Measures for handling risks and the associated responsible persons are specified and documented.
- A plan of measures or an overview of their state of implementation exists.
</t>
    </r>
    <r>
      <rPr>
        <u/>
        <sz val="10"/>
        <rFont val="Arial"/>
        <family val="2"/>
      </rPr>
      <t xml:space="preserve">
This may include:
</t>
    </r>
    <r>
      <rPr>
        <sz val="10"/>
        <rFont val="Arial"/>
        <family val="2"/>
      </rPr>
      <t xml:space="preserve">+ An overview of the experts (risk owners) exists.
</t>
    </r>
    <r>
      <rPr>
        <u/>
        <sz val="10"/>
        <rFont val="Arial"/>
        <family val="2"/>
      </rPr>
      <t xml:space="preserve">
Additionally in case of high protection needs:
</t>
    </r>
    <r>
      <rPr>
        <sz val="10"/>
        <rFont val="Arial"/>
        <family val="2"/>
      </rPr>
      <t>None.</t>
    </r>
    <r>
      <rPr>
        <u/>
        <sz val="10"/>
        <rFont val="Arial"/>
        <family val="2"/>
      </rPr>
      <t xml:space="preserve">
Additionally in case of very high protection needs:
</t>
    </r>
    <r>
      <rPr>
        <sz val="10"/>
        <rFont val="Arial"/>
        <family val="2"/>
      </rPr>
      <t xml:space="preserve">None.
</t>
    </r>
  </si>
  <si>
    <r>
      <rPr>
        <u/>
        <sz val="10"/>
        <rFont val="Arial"/>
        <family val="2"/>
      </rPr>
      <t>This must include:</t>
    </r>
    <r>
      <rPr>
        <sz val="10"/>
        <rFont val="Arial"/>
        <family val="2"/>
      </rPr>
      <t xml:space="preserve">
+ Requirements for the protection of affected assets are determined (see Control 8.1).
+ Security zones are specified under consideration of terrains/buildings/rooms and documented.
+ The concept of security zones is established.
+ The code of conduct for security zones is known to all persons involved.</t>
    </r>
    <r>
      <rPr>
        <b/>
        <i/>
        <sz val="10"/>
        <rFont val="Arial"/>
        <family val="2"/>
      </rPr>
      <t xml:space="preserve">
</t>
    </r>
    <r>
      <rPr>
        <sz val="10"/>
        <rFont val="Arial"/>
        <family val="2"/>
      </rPr>
      <t xml:space="preserve">+ The security zones are secured by adequate protective measures according to the assigned risk level. (See notes for examples).
</t>
    </r>
    <r>
      <rPr>
        <b/>
        <i/>
        <sz val="10"/>
        <rFont val="Arial"/>
        <family val="2"/>
      </rPr>
      <t xml:space="preserve">
</t>
    </r>
    <r>
      <rPr>
        <u/>
        <sz val="10"/>
        <rFont val="Arial"/>
        <family val="2"/>
      </rPr>
      <t>This should include:</t>
    </r>
    <r>
      <rPr>
        <b/>
        <i/>
        <sz val="10"/>
        <rFont val="Arial"/>
        <family val="2"/>
      </rPr>
      <t xml:space="preserve">
</t>
    </r>
    <r>
      <rPr>
        <sz val="10"/>
        <rFont val="Arial"/>
        <family val="2"/>
      </rPr>
      <t xml:space="preserve">+ Procedures for allocation and revocation of access rights are established.
+ Regulations regarding visitor management including registration and escorting of visitors are defined.
+ The security zones are adequately monitored (see notes for examples).
+ External properties used for storing and processing information assets are taken into account in the scope of the security concept (e.g. storage spaces, garages, workshops, test routes, data processing centres).
</t>
    </r>
    <r>
      <rPr>
        <u/>
        <sz val="10"/>
        <rFont val="Arial"/>
        <family val="2"/>
      </rPr>
      <t>This may include:</t>
    </r>
    <r>
      <rPr>
        <b/>
        <i/>
        <sz val="10"/>
        <rFont val="Arial"/>
        <family val="2"/>
      </rPr>
      <t xml:space="preserve">
</t>
    </r>
    <r>
      <rPr>
        <sz val="10"/>
        <rFont val="Arial"/>
        <family val="2"/>
      </rPr>
      <t>+ The security zones are identified.</t>
    </r>
    <r>
      <rPr>
        <b/>
        <i/>
        <sz val="10"/>
        <rFont val="Arial"/>
        <family val="2"/>
      </rPr>
      <t xml:space="preserve">
</t>
    </r>
    <r>
      <rPr>
        <u/>
        <sz val="10"/>
        <rFont val="Arial"/>
        <family val="2"/>
      </rPr>
      <t>Additionally in case of high protection needs:</t>
    </r>
    <r>
      <rPr>
        <sz val="10"/>
        <rFont val="Arial"/>
        <family val="2"/>
      </rPr>
      <t xml:space="preserve">
+ In case of externally located IT systems, e.g. external housing in an emergency data processing centre, direct access to the systems by persons of the external service provider should be prevented (e.g. by means of locked racks).</t>
    </r>
    <r>
      <rPr>
        <b/>
        <i/>
        <sz val="10"/>
        <rFont val="Arial"/>
        <family val="2"/>
      </rPr>
      <t xml:space="preserve">
</t>
    </r>
    <r>
      <rPr>
        <u/>
        <sz val="10"/>
        <rFont val="Arial"/>
        <family val="2"/>
      </rPr>
      <t xml:space="preserve">Additionally in case of very high protection needs:
</t>
    </r>
    <r>
      <rPr>
        <sz val="10"/>
        <rFont val="Arial"/>
        <family val="2"/>
      </rPr>
      <t>None.</t>
    </r>
  </si>
  <si>
    <r>
      <rPr>
        <u/>
        <sz val="10"/>
        <rFont val="Arial"/>
        <family val="2"/>
      </rPr>
      <t>This must include:</t>
    </r>
    <r>
      <rPr>
        <sz val="10"/>
        <rFont val="Arial"/>
        <family val="2"/>
      </rPr>
      <t xml:space="preserve">
+ Security requirements for the use and off-premises use of assets are identified.
+ Policies and procedures for use and off-premises use of assets are defined and implemented.
+ IT devices containing sensitive data are deleted such as to prevent data recovery.
</t>
    </r>
    <r>
      <rPr>
        <u/>
        <sz val="10"/>
        <rFont val="Arial"/>
        <family val="2"/>
      </rPr>
      <t>This should include:</t>
    </r>
    <r>
      <rPr>
        <sz val="10"/>
        <rFont val="Arial"/>
        <family val="2"/>
      </rPr>
      <t xml:space="preserve">
+ Information shall be protected by adequate measures according to the protection needs.
</t>
    </r>
    <r>
      <rPr>
        <u/>
        <sz val="10"/>
        <rFont val="Arial"/>
        <family val="2"/>
      </rPr>
      <t>This may include:</t>
    </r>
    <r>
      <rPr>
        <sz val="10"/>
        <rFont val="Arial"/>
        <family val="2"/>
      </rPr>
      <t xml:space="preserve">
None.
</t>
    </r>
    <r>
      <rPr>
        <u/>
        <sz val="10"/>
        <rFont val="Arial"/>
        <family val="2"/>
      </rPr>
      <t>Additionally in case of high protection needs:</t>
    </r>
    <r>
      <rPr>
        <sz val="10"/>
        <rFont val="Arial"/>
        <family val="2"/>
      </rPr>
      <t xml:space="preserve">
+ Disposal of data storage devices is conducted in accordance with one of the relevant standards (e.g. DIN 66399, Security Level 4).
</t>
    </r>
    <r>
      <rPr>
        <u/>
        <sz val="10"/>
        <rFont val="Arial"/>
        <family val="2"/>
      </rPr>
      <t>Additionally in case of very high protection needs:</t>
    </r>
    <r>
      <rPr>
        <sz val="10"/>
        <rFont val="Arial"/>
        <family val="2"/>
      </rPr>
      <t xml:space="preserve">
+ Disposal of data storage devices is conducted in accordance with one of the relevant standards (e.g. DIN 66399, Security Level 5).</t>
    </r>
  </si>
  <si>
    <r>
      <rPr>
        <u/>
        <sz val="10"/>
        <rFont val="Arial"/>
        <family val="2"/>
      </rPr>
      <t>This must include:</t>
    </r>
    <r>
      <rPr>
        <sz val="10"/>
        <rFont val="Arial"/>
        <family val="2"/>
      </rPr>
      <t xml:space="preserve">
+ Employees having access to customer networks have received the necessary training and awareness for handling the associated security risks.
</t>
    </r>
    <r>
      <rPr>
        <u/>
        <sz val="10"/>
        <rFont val="Arial"/>
        <family val="2"/>
      </rPr>
      <t>This should include:</t>
    </r>
    <r>
      <rPr>
        <sz val="10"/>
        <rFont val="Arial"/>
        <family val="2"/>
      </rPr>
      <t xml:space="preserve">
None.
</t>
    </r>
    <r>
      <rPr>
        <u/>
        <sz val="10"/>
        <rFont val="Arial"/>
        <family val="2"/>
      </rPr>
      <t>This may include:</t>
    </r>
    <r>
      <rPr>
        <sz val="10"/>
        <rFont val="Arial"/>
        <family val="2"/>
      </rPr>
      <t xml:space="preserve">
None.
</t>
    </r>
    <r>
      <rPr>
        <u/>
        <sz val="10"/>
        <rFont val="Arial"/>
        <family val="2"/>
      </rPr>
      <t>Additionally in case of high protection needs:</t>
    </r>
    <r>
      <rPr>
        <sz val="10"/>
        <rFont val="Arial"/>
        <family val="2"/>
      </rPr>
      <t xml:space="preserve">
None.
</t>
    </r>
    <r>
      <rPr>
        <u/>
        <sz val="10"/>
        <rFont val="Arial"/>
        <family val="2"/>
      </rPr>
      <t xml:space="preserve">
Additionally in case of very high protection needs:</t>
    </r>
    <r>
      <rPr>
        <sz val="10"/>
        <rFont val="Arial"/>
        <family val="2"/>
      </rPr>
      <t xml:space="preserve">
None.
</t>
    </r>
  </si>
  <si>
    <r>
      <rPr>
        <u/>
        <sz val="10"/>
        <rFont val="Arial"/>
        <family val="2"/>
      </rPr>
      <t>This must include:</t>
    </r>
    <r>
      <rPr>
        <i/>
        <sz val="10"/>
        <rFont val="Arial"/>
        <family val="2"/>
      </rPr>
      <t xml:space="preserve">
</t>
    </r>
    <r>
      <rPr>
        <sz val="10"/>
        <rFont val="Arial"/>
        <family val="2"/>
      </rPr>
      <t>+ Requirements regarding network segmentation are defined.
+ Rules and procedures for network segmentation are defined and implemented.</t>
    </r>
    <r>
      <rPr>
        <i/>
        <sz val="10"/>
        <rFont val="Arial"/>
        <family val="2"/>
      </rPr>
      <t xml:space="preserve">    
</t>
    </r>
    <r>
      <rPr>
        <u/>
        <sz val="10"/>
        <rFont val="Arial"/>
        <family val="2"/>
      </rPr>
      <t>This should include:</t>
    </r>
    <r>
      <rPr>
        <i/>
        <sz val="10"/>
        <rFont val="Arial"/>
        <family val="2"/>
      </rPr>
      <t xml:space="preserve">
</t>
    </r>
    <r>
      <rPr>
        <sz val="10"/>
        <rFont val="Arial"/>
        <family val="2"/>
      </rPr>
      <t>None.</t>
    </r>
    <r>
      <rPr>
        <i/>
        <sz val="10"/>
        <rFont val="Arial"/>
        <family val="2"/>
      </rPr>
      <t xml:space="preserve">
</t>
    </r>
    <r>
      <rPr>
        <u/>
        <sz val="10"/>
        <rFont val="Arial"/>
        <family val="2"/>
      </rPr>
      <t>This may include:</t>
    </r>
    <r>
      <rPr>
        <i/>
        <sz val="10"/>
        <rFont val="Arial"/>
        <family val="2"/>
      </rPr>
      <t xml:space="preserve">
</t>
    </r>
    <r>
      <rPr>
        <sz val="10"/>
        <rFont val="Arial"/>
        <family val="2"/>
      </rPr>
      <t>None.</t>
    </r>
    <r>
      <rPr>
        <i/>
        <sz val="10"/>
        <rFont val="Arial"/>
        <family val="2"/>
      </rPr>
      <t xml:space="preserve">
</t>
    </r>
    <r>
      <rPr>
        <u/>
        <sz val="10"/>
        <rFont val="Arial"/>
        <family val="2"/>
      </rPr>
      <t>Additionally in case of high protection needs:</t>
    </r>
    <r>
      <rPr>
        <i/>
        <sz val="10"/>
        <rFont val="Arial"/>
        <family val="2"/>
      </rPr>
      <t xml:space="preserve">
</t>
    </r>
    <r>
      <rPr>
        <sz val="10"/>
        <rFont val="Arial"/>
        <family val="2"/>
      </rPr>
      <t>+ Physical and/or logical separation of supply network and customer network.
+ No access to the project office from outside except where explicitly permitted by a corresponding customer regulation.</t>
    </r>
    <r>
      <rPr>
        <i/>
        <sz val="10"/>
        <rFont val="Arial"/>
        <family val="2"/>
      </rPr>
      <t xml:space="preserve">
</t>
    </r>
    <r>
      <rPr>
        <u/>
        <sz val="10"/>
        <rFont val="Arial"/>
        <family val="2"/>
      </rPr>
      <t>Additionally in case of very high protection needs:</t>
    </r>
    <r>
      <rPr>
        <i/>
        <sz val="10"/>
        <rFont val="Arial"/>
        <family val="2"/>
      </rPr>
      <t xml:space="preserve">
</t>
    </r>
    <r>
      <rPr>
        <sz val="10"/>
        <rFont val="Arial"/>
        <family val="2"/>
      </rPr>
      <t xml:space="preserve">None.
</t>
    </r>
  </si>
  <si>
    <r>
      <rPr>
        <u/>
        <sz val="10"/>
        <rFont val="Arial"/>
        <family val="2"/>
      </rPr>
      <t>This must include:</t>
    </r>
    <r>
      <rPr>
        <sz val="10"/>
        <rFont val="Arial"/>
        <family val="2"/>
      </rPr>
      <t xml:space="preserve">
+ User-related access to customer systems shall not be used by multiple users.
+ Changes to the employment contract or the authority of an employee shall be reported to the system operator immediately or user access shall be adapted accordingly.
</t>
    </r>
    <r>
      <rPr>
        <u/>
        <sz val="10"/>
        <rFont val="Arial"/>
        <family val="2"/>
      </rPr>
      <t>This should include:</t>
    </r>
    <r>
      <rPr>
        <sz val="10"/>
        <rFont val="Arial"/>
        <family val="2"/>
      </rPr>
      <t xml:space="preserve">
None.
</t>
    </r>
    <r>
      <rPr>
        <u/>
        <sz val="10"/>
        <rFont val="Arial"/>
        <family val="2"/>
      </rPr>
      <t>This may include:</t>
    </r>
    <r>
      <rPr>
        <sz val="10"/>
        <rFont val="Arial"/>
        <family val="2"/>
      </rPr>
      <t xml:space="preserve">
None.
</t>
    </r>
    <r>
      <rPr>
        <u/>
        <sz val="10"/>
        <rFont val="Arial"/>
        <family val="2"/>
      </rPr>
      <t>Additionally in case of high protection needs:</t>
    </r>
    <r>
      <rPr>
        <sz val="10"/>
        <rFont val="Arial"/>
        <family val="2"/>
      </rPr>
      <t xml:space="preserve">
None.
</t>
    </r>
    <r>
      <rPr>
        <u/>
        <sz val="10"/>
        <rFont val="Arial"/>
        <family val="2"/>
      </rPr>
      <t>Additionally in case of very high protection needs:</t>
    </r>
    <r>
      <rPr>
        <sz val="10"/>
        <rFont val="Arial"/>
        <family val="2"/>
      </rPr>
      <t xml:space="preserve">
None.
</t>
    </r>
  </si>
  <si>
    <t>The identity of the user of an IT system or an IT application shall be clearly verifiable in order to enable the unambiguous tracing of actions to the user. In order to ensure this, authentication (registration) procedures and mechanisms of IT systems or IT applications shall be designed such that users are clearly identified and authenticated.</t>
  </si>
  <si>
    <r>
      <t>References</t>
    </r>
    <r>
      <rPr>
        <sz val="10"/>
        <color rgb="FF000000"/>
        <rFont val="Arial"/>
        <family val="2"/>
      </rPr>
      <t xml:space="preserve">
+ Documentation of essential tasks regarding the processing of personally identifiable data in compliance with legal requirements.
+ Supporting customers in conducting data protection impact assessments and documenting the results thereof.
+ Informing the customer when detecting unlawful data processing, where applicable, under consideration of different national legislations.
</t>
    </r>
  </si>
  <si>
    <r>
      <t xml:space="preserve">References
</t>
    </r>
    <r>
      <rPr>
        <sz val="10"/>
        <color theme="1"/>
        <rFont val="Arial"/>
        <family val="2"/>
      </rPr>
      <t xml:space="preserve">+ Demonstration of regular checks and optimizations of the data protection management system (e.g. certification).
+ Measures for maintaining confidentiality and integrity when transferring personally identifiable data.
+ Adequate protection mechanisms for reducing unauthorized access to personally identifiable data.
+ Obligatory training of employees entrusted with the processing of personally identifiable data of the customer (e.g. classroom training, WBT).
+ Ensuring implementation of contracts and provisions of the customer. 
</t>
    </r>
  </si>
  <si>
    <r>
      <t xml:space="preserve">References
</t>
    </r>
    <r>
      <rPr>
        <sz val="10"/>
        <color theme="1"/>
        <rFont val="Arial"/>
        <family val="2"/>
      </rPr>
      <t xml:space="preserve">+ Specification of data protection principles (processing of personally identifiable data) in a documented company-internal data protection policy (e.g. company-internal guideline).
+ Implementation of company-internal steering committees or responsibilities - in collaboration with the data protection officer - addressing topics relevant to data protection.
+ Implementation of a process which ensures the involvement of the data protection officer in any topics relevant to data protection (e.g. in the context of a data protection impact assessment). 
+ Documentation of work processes when processing personally identifiable data.
+ Documentation of statements and comments of the data protection officer regarding data protection law assessments.
</t>
    </r>
    <r>
      <rPr>
        <sz val="10"/>
        <rFont val="Arial"/>
        <family val="2"/>
      </rPr>
      <t>+ Implementation of a process by means of which - in case a subcontracting processor is commissioned - the processor is contractually or otherwise legally obliged to comply with the same data protection requirements as specified by contract between the controller and the processor.</t>
    </r>
    <r>
      <rPr>
        <sz val="10"/>
        <color theme="1"/>
        <rFont val="Arial"/>
        <family val="2"/>
      </rPr>
      <t xml:space="preserve"> 
+ Company-internal work instructions or manuals in specific task fields concerning the processing of personally identifiable data.
+ Employees’ (and, if applicable, subcontractors’) confidentiality obligation.
+ Implementation of technical and organizational measures for supporting the controller in handling data subject rights as far as feasible and appropriate for processing.
+ Implementation of reporting processes for immediately informing the customer, under consideration of any subcontractors, so the legal reporting deadlines for data protection incidents can be observed.
+ Documentation of subcontracting relationships including contractual regulations with relevant subcontractors, where any right to inspect the contractual regulation is in any case limited to the subcontractor’s obligations concerning data protection.  
+ Implementation of a process for documenting data protection provisions.
+ Capability of implementing data clearing concepts.
+ Implementation of a procedure for regular checking, assessment and evaluation of TOMs. 
</t>
    </r>
  </si>
  <si>
    <r>
      <rPr>
        <u/>
        <sz val="10"/>
        <rFont val="Arial"/>
        <family val="2"/>
      </rPr>
      <t>This must include:</t>
    </r>
    <r>
      <rPr>
        <sz val="10"/>
        <rFont val="Arial"/>
        <family val="2"/>
      </rPr>
      <t xml:space="preserve">
+ A process for obtaining client-specific requirements for film and photo shootings involving vehicles, components or parts classified as requiring protection is described and implemented.
+ Proof of approval for the presumably used premises.
+ Created security concepts agreed with and approved by the client (including organizational, technical, staff-related protective measures).
+ Code of conduct in case of special incidents. 
</t>
    </r>
    <r>
      <rPr>
        <u/>
        <sz val="10"/>
        <rFont val="Arial"/>
        <family val="2"/>
      </rPr>
      <t>This should include:</t>
    </r>
    <r>
      <rPr>
        <sz val="10"/>
        <rFont val="Arial"/>
        <family val="2"/>
      </rPr>
      <t xml:space="preserve">
None.
</t>
    </r>
    <r>
      <rPr>
        <u/>
        <sz val="10"/>
        <rFont val="Arial"/>
        <family val="2"/>
      </rPr>
      <t>This may include:</t>
    </r>
    <r>
      <rPr>
        <sz val="10"/>
        <rFont val="Arial"/>
        <family val="2"/>
      </rPr>
      <t xml:space="preserve">
None.
</t>
    </r>
  </si>
  <si>
    <r>
      <rPr>
        <u/>
        <sz val="10"/>
        <rFont val="Arial"/>
        <family val="2"/>
      </rPr>
      <t>This must include:</t>
    </r>
    <r>
      <rPr>
        <sz val="10"/>
        <rFont val="Arial"/>
        <family val="2"/>
      </rPr>
      <t xml:space="preserve">
+ A process for obtaining client-specific requirements for presentations and events involving vehicles, components or parts classified as requiring protection is described and implemented.
+ Created security concepts agreed with and approved by the client (including organizational, technical, staff-related protective measures).
+ Code of conduct in case of special incidents.
</t>
    </r>
    <r>
      <rPr>
        <u/>
        <sz val="10"/>
        <rFont val="Arial"/>
        <family val="2"/>
      </rPr>
      <t>This should include:</t>
    </r>
    <r>
      <rPr>
        <sz val="10"/>
        <rFont val="Arial"/>
        <family val="2"/>
      </rPr>
      <t xml:space="preserve">
None.
</t>
    </r>
    <r>
      <rPr>
        <u/>
        <sz val="10"/>
        <rFont val="Arial"/>
        <family val="2"/>
      </rPr>
      <t>This may include:</t>
    </r>
    <r>
      <rPr>
        <sz val="10"/>
        <rFont val="Arial"/>
        <family val="2"/>
      </rPr>
      <t xml:space="preserve">
None.
</t>
    </r>
  </si>
  <si>
    <r>
      <rPr>
        <u/>
        <sz val="10"/>
        <rFont val="Arial"/>
        <family val="2"/>
      </rPr>
      <t xml:space="preserve">This must include:
</t>
    </r>
    <r>
      <rPr>
        <sz val="10"/>
        <rFont val="Arial"/>
        <family val="2"/>
      </rPr>
      <t xml:space="preserve">+ A process for obtaining client-specific requirements for the operation of test vehicles (classified as requiring protection) on public roads is described and implemented.
+ Protective measures defined by the customer are known and observed.
+ Code of conduct in case of special incidents (e.g. breakdown, accident, theft ...).
</t>
    </r>
    <r>
      <rPr>
        <u/>
        <sz val="10"/>
        <rFont val="Arial"/>
        <family val="2"/>
      </rPr>
      <t>This should include:</t>
    </r>
    <r>
      <rPr>
        <sz val="10"/>
        <rFont val="Arial"/>
        <family val="2"/>
      </rPr>
      <t xml:space="preserve">
None.
</t>
    </r>
    <r>
      <rPr>
        <u/>
        <sz val="10"/>
        <rFont val="Arial"/>
        <family val="2"/>
      </rPr>
      <t>This may include:</t>
    </r>
    <r>
      <rPr>
        <sz val="10"/>
        <rFont val="Arial"/>
        <family val="2"/>
      </rPr>
      <t xml:space="preserve">
None.
</t>
    </r>
  </si>
  <si>
    <r>
      <rPr>
        <u/>
        <sz val="10"/>
        <rFont val="Arial"/>
        <family val="2"/>
      </rPr>
      <t xml:space="preserve">This must include:
</t>
    </r>
    <r>
      <rPr>
        <sz val="10"/>
        <rFont val="Arial"/>
        <family val="2"/>
      </rPr>
      <t xml:space="preserve">+ A process for obtaining client-specific requirements for the use of test vehicles classified as requiring protection on test and proving grounds is described and implemented. 
+ The following aspects must be known to users of test and proving grounds:
 - A current list of client-approved test and proving grounds.
 - Code of conduct for ensuring the undisturbed test operation.
 - Protective measures defined by the client. These are implemented.
</t>
    </r>
    <r>
      <rPr>
        <u/>
        <sz val="10"/>
        <rFont val="Arial"/>
        <family val="2"/>
      </rPr>
      <t>This should include:</t>
    </r>
    <r>
      <rPr>
        <sz val="10"/>
        <rFont val="Arial"/>
        <family val="2"/>
      </rPr>
      <t xml:space="preserve">
None.
</t>
    </r>
    <r>
      <rPr>
        <u/>
        <sz val="10"/>
        <rFont val="Arial"/>
        <family val="2"/>
      </rPr>
      <t>This may include:</t>
    </r>
    <r>
      <rPr>
        <sz val="10"/>
        <rFont val="Arial"/>
        <family val="2"/>
      </rPr>
      <t xml:space="preserve">
None.
</t>
    </r>
  </si>
  <si>
    <r>
      <rPr>
        <u/>
        <sz val="10"/>
        <rFont val="Arial"/>
        <family val="2"/>
      </rPr>
      <t>This must include:</t>
    </r>
    <r>
      <rPr>
        <sz val="10"/>
        <rFont val="Arial"/>
        <family val="2"/>
      </rPr>
      <t xml:space="preserve">
+ The requirements for use of the respective camouflage are known to the project members.
+ Obtaining client approval for changes to the camouflage.
+ A process for reporting any damages to the camouflage is described and implemented.
</t>
    </r>
    <r>
      <rPr>
        <u/>
        <sz val="10"/>
        <rFont val="Arial"/>
        <family val="2"/>
      </rPr>
      <t>This should include:</t>
    </r>
    <r>
      <rPr>
        <sz val="10"/>
        <rFont val="Arial"/>
        <family val="2"/>
      </rPr>
      <t xml:space="preserve">
None.
</t>
    </r>
    <r>
      <rPr>
        <u/>
        <sz val="10"/>
        <rFont val="Arial"/>
        <family val="2"/>
      </rPr>
      <t>This may include:</t>
    </r>
    <r>
      <rPr>
        <sz val="10"/>
        <rFont val="Arial"/>
        <family val="2"/>
      </rPr>
      <t xml:space="preserve">
None.
</t>
    </r>
  </si>
  <si>
    <r>
      <rPr>
        <u/>
        <sz val="10"/>
        <rFont val="Arial"/>
        <family val="2"/>
      </rPr>
      <t>This must include:</t>
    </r>
    <r>
      <rPr>
        <sz val="10"/>
        <rFont val="Arial"/>
        <family val="2"/>
      </rPr>
      <t xml:space="preserve">
+ The client-specific requirements for parking/storage are evidently known and observed.
</t>
    </r>
    <r>
      <rPr>
        <u/>
        <sz val="10"/>
        <rFont val="Arial"/>
        <family val="2"/>
      </rPr>
      <t>This should include:</t>
    </r>
    <r>
      <rPr>
        <sz val="10"/>
        <rFont val="Arial"/>
        <family val="2"/>
      </rPr>
      <t xml:space="preserve">
None.
</t>
    </r>
    <r>
      <rPr>
        <u/>
        <sz val="10"/>
        <rFont val="Arial"/>
        <family val="2"/>
      </rPr>
      <t>This may include:</t>
    </r>
    <r>
      <rPr>
        <sz val="10"/>
        <rFont val="Arial"/>
        <family val="2"/>
      </rPr>
      <t xml:space="preserve">
None.
</t>
    </r>
  </si>
  <si>
    <r>
      <rPr>
        <u/>
        <sz val="10"/>
        <rFont val="Arial"/>
        <family val="2"/>
      </rPr>
      <t>This must include:</t>
    </r>
    <r>
      <rPr>
        <sz val="10"/>
        <rFont val="Arial"/>
        <family val="2"/>
      </rPr>
      <t xml:space="preserve">
+ A process for obtaining client-specific requirements for the transport of vehicles, components or parts classified as requiring protection is described and implemented. 
+ The security requirements defined by the client are known and observed.
+ The logistics/transport companies explicitly approved by the client are contracted.
+ A process for reporting any security-relevant incidents to the client is described and implemented.
</t>
    </r>
    <r>
      <rPr>
        <u/>
        <sz val="10"/>
        <rFont val="Arial"/>
        <family val="2"/>
      </rPr>
      <t>This should include:</t>
    </r>
    <r>
      <rPr>
        <sz val="10"/>
        <rFont val="Arial"/>
        <family val="2"/>
      </rPr>
      <t xml:space="preserve">
None.
</t>
    </r>
    <r>
      <rPr>
        <u/>
        <sz val="10"/>
        <rFont val="Arial"/>
        <family val="2"/>
      </rPr>
      <t>This may include:</t>
    </r>
    <r>
      <rPr>
        <sz val="10"/>
        <rFont val="Arial"/>
        <family val="2"/>
      </rPr>
      <t xml:space="preserve">
None.
</t>
    </r>
  </si>
  <si>
    <r>
      <rPr>
        <u/>
        <sz val="10"/>
        <rFont val="Arial"/>
        <family val="2"/>
      </rPr>
      <t>This must include:</t>
    </r>
    <r>
      <rPr>
        <sz val="10"/>
        <rFont val="Arial"/>
        <family val="2"/>
      </rPr>
      <t xml:space="preserve">
+ Regulation for carrying along (e.g. with / without sealing, etc.).
+ Regulation for use (e.g. phone calls, photography, etc.).
</t>
    </r>
    <r>
      <rPr>
        <u/>
        <sz val="10"/>
        <rFont val="Arial"/>
        <family val="2"/>
      </rPr>
      <t>This should include:</t>
    </r>
    <r>
      <rPr>
        <sz val="10"/>
        <rFont val="Arial"/>
        <family val="2"/>
      </rPr>
      <t xml:space="preserve">
None.
</t>
    </r>
    <r>
      <rPr>
        <u/>
        <sz val="10"/>
        <rFont val="Arial"/>
        <family val="2"/>
      </rPr>
      <t>This may include:</t>
    </r>
    <r>
      <rPr>
        <sz val="10"/>
        <rFont val="Arial"/>
        <family val="2"/>
      </rPr>
      <t xml:space="preserve">
None.
</t>
    </r>
  </si>
  <si>
    <r>
      <rPr>
        <u/>
        <sz val="10"/>
        <rFont val="Arial"/>
        <family val="2"/>
      </rPr>
      <t>This must include:</t>
    </r>
    <r>
      <rPr>
        <sz val="10"/>
        <rFont val="Arial"/>
        <family val="2"/>
      </rPr>
      <t xml:space="preserve">
+ Approval procedures for image recording.
+ Regulation for classification/categorization of image material.
+ Secure storage of image material.
+ Secure deletion/disposal of unrequired image material.
+ Secured passing-on/transfer of image material to authorized recipients only.
</t>
    </r>
    <r>
      <rPr>
        <u/>
        <sz val="10"/>
        <rFont val="Arial"/>
        <family val="2"/>
      </rPr>
      <t>This should include:</t>
    </r>
    <r>
      <rPr>
        <sz val="10"/>
        <rFont val="Arial"/>
        <family val="2"/>
      </rPr>
      <t xml:space="preserve">
None.
</t>
    </r>
    <r>
      <rPr>
        <u/>
        <sz val="10"/>
        <rFont val="Arial"/>
        <family val="2"/>
      </rPr>
      <t>This may include:</t>
    </r>
    <r>
      <rPr>
        <sz val="10"/>
        <rFont val="Arial"/>
        <family val="2"/>
      </rPr>
      <t xml:space="preserve">
None.
</t>
    </r>
  </si>
  <si>
    <r>
      <rPr>
        <u/>
        <sz val="10"/>
        <rFont val="Arial"/>
        <family val="2"/>
      </rPr>
      <t>This must include:</t>
    </r>
    <r>
      <rPr>
        <sz val="10"/>
        <rFont val="Arial"/>
        <family val="2"/>
      </rPr>
      <t xml:space="preserve">
+ Responsibilities for granting access are clearly specified and documented.
+ A process for new allocations, changes and withdrawals of access rights is in place.
+ Code of conduct in case of the loss/theft of access control means.
</t>
    </r>
    <r>
      <rPr>
        <u/>
        <sz val="10"/>
        <rFont val="Arial"/>
        <family val="2"/>
      </rPr>
      <t>This should include:</t>
    </r>
    <r>
      <rPr>
        <sz val="10"/>
        <rFont val="Arial"/>
        <family val="2"/>
      </rPr>
      <t xml:space="preserve">
None.
</t>
    </r>
    <r>
      <rPr>
        <u/>
        <sz val="10"/>
        <rFont val="Arial"/>
        <family val="2"/>
      </rPr>
      <t>This may include:</t>
    </r>
    <r>
      <rPr>
        <sz val="10"/>
        <rFont val="Arial"/>
        <family val="2"/>
      </rPr>
      <t xml:space="preserve">
None.
</t>
    </r>
  </si>
  <si>
    <r>
      <rPr>
        <u/>
        <sz val="10"/>
        <rFont val="Arial"/>
        <family val="2"/>
      </rPr>
      <t>This must include:</t>
    </r>
    <r>
      <rPr>
        <sz val="10"/>
        <rFont val="Arial"/>
        <family val="2"/>
      </rPr>
      <t xml:space="preserve">
+ Ensuring that the security classification and requirements in relation to the project progress are known to each project member.
+ Consideration of step-by-step plans, measures for secrecy and camouflage, development guidelines.
+ The requirements are considered as a project-related Information Security Requirement (see Controls 6.2 and 18.1 Information Security).
</t>
    </r>
    <r>
      <rPr>
        <u/>
        <sz val="10"/>
        <rFont val="Arial"/>
        <family val="2"/>
      </rPr>
      <t>This should include:</t>
    </r>
    <r>
      <rPr>
        <sz val="10"/>
        <rFont val="Arial"/>
        <family val="2"/>
      </rPr>
      <t xml:space="preserve">
None.
</t>
    </r>
    <r>
      <rPr>
        <u/>
        <sz val="10"/>
        <rFont val="Arial"/>
        <family val="2"/>
      </rPr>
      <t>This may include:</t>
    </r>
    <r>
      <rPr>
        <sz val="10"/>
        <rFont val="Arial"/>
        <family val="2"/>
      </rPr>
      <t xml:space="preserve">
None.
</t>
    </r>
  </si>
  <si>
    <r>
      <rPr>
        <u/>
        <sz val="10"/>
        <rFont val="Arial"/>
        <family val="2"/>
      </rPr>
      <t>This must include:</t>
    </r>
    <r>
      <rPr>
        <sz val="10"/>
        <rFont val="Arial"/>
        <family val="2"/>
      </rPr>
      <t xml:space="preserve">
+ Ensuring that trainings/awareness programs are conducted by the management.
+ Training of employees and project members in the handling of prototypes when entering the project.
+ Regular (at least annual) training of employees in the handling of prototypes.
+ Ensuring the knowledge among employees and project members regarding the respective protection needs and the resulting company-internal measures.
+ Compulsory participation in the trainings and awareness measures for each employee and project member.
+ Execution must be documented. 
+ The training concept regarding Prototype Protection is an integral part of the general training concept (see also Control 7.2 Information Security)
</t>
    </r>
    <r>
      <rPr>
        <u/>
        <sz val="10"/>
        <rFont val="Arial"/>
        <family val="2"/>
      </rPr>
      <t>This should include:</t>
    </r>
    <r>
      <rPr>
        <sz val="10"/>
        <rFont val="Arial"/>
        <family val="2"/>
      </rPr>
      <t xml:space="preserve">
None.
</t>
    </r>
    <r>
      <rPr>
        <u/>
        <sz val="10"/>
        <rFont val="Arial"/>
        <family val="2"/>
      </rPr>
      <t>This may include:</t>
    </r>
    <r>
      <rPr>
        <sz val="10"/>
        <rFont val="Arial"/>
        <family val="2"/>
      </rPr>
      <t xml:space="preserve">
None.
</t>
    </r>
  </si>
  <si>
    <r>
      <rPr>
        <u/>
        <sz val="10"/>
        <rFont val="Arial"/>
        <family val="2"/>
      </rPr>
      <t>This must include:</t>
    </r>
    <r>
      <rPr>
        <sz val="10"/>
        <rFont val="Arial"/>
        <family val="2"/>
      </rPr>
      <t xml:space="preserve">
+ Approval by the initial client.
+ Non-disclosure agreement is effective according to the valid contractual law.
  - between contractor and client (on company level)
  - by all employees and project members (personal obligation)
+ Compliance with the security regulations by the initial client is ensured (proof is obtained).
+ Proof of the subcontractor’s compliance with the Minimum Requirements for Prototype Protection (e.g. certificate, attestation) is provided.
</t>
    </r>
    <r>
      <rPr>
        <u/>
        <sz val="10"/>
        <rFont val="Arial"/>
        <family val="2"/>
      </rPr>
      <t>This should include:</t>
    </r>
    <r>
      <rPr>
        <sz val="10"/>
        <rFont val="Arial"/>
        <family val="2"/>
      </rPr>
      <t xml:space="preserve">
None.
</t>
    </r>
    <r>
      <rPr>
        <u/>
        <sz val="10"/>
        <rFont val="Arial"/>
        <family val="2"/>
      </rPr>
      <t>This may include:</t>
    </r>
    <r>
      <rPr>
        <sz val="10"/>
        <rFont val="Arial"/>
        <family val="2"/>
      </rPr>
      <t xml:space="preserve">
None.
</t>
    </r>
  </si>
  <si>
    <r>
      <rPr>
        <u/>
        <sz val="10"/>
        <rFont val="Arial"/>
        <family val="2"/>
      </rPr>
      <t>This must include:</t>
    </r>
    <r>
      <rPr>
        <sz val="10"/>
        <rFont val="Arial"/>
        <family val="2"/>
      </rPr>
      <t xml:space="preserve">
+ A non-disclosure agreement: 
  - between contractor and client (on a company level)
  - by all employees and project members (personal obligation)
+ National legislation regarding data protection must be observed.
</t>
    </r>
    <r>
      <rPr>
        <u/>
        <sz val="10"/>
        <rFont val="Arial"/>
        <family val="2"/>
      </rPr>
      <t>This should include:</t>
    </r>
    <r>
      <rPr>
        <sz val="10"/>
        <rFont val="Arial"/>
        <family val="2"/>
      </rPr>
      <t xml:space="preserve">
None.
</t>
    </r>
    <r>
      <rPr>
        <u/>
        <sz val="10"/>
        <rFont val="Arial"/>
        <family val="2"/>
      </rPr>
      <t>This may include:</t>
    </r>
    <r>
      <rPr>
        <sz val="10"/>
        <rFont val="Arial"/>
        <family val="2"/>
      </rPr>
      <t xml:space="preserve">
None.
</t>
    </r>
  </si>
  <si>
    <r>
      <rPr>
        <u/>
        <sz val="10"/>
        <rFont val="Arial"/>
        <family val="2"/>
      </rPr>
      <t>This must include:</t>
    </r>
    <r>
      <rPr>
        <sz val="10"/>
        <rFont val="Arial"/>
        <family val="2"/>
      </rPr>
      <t xml:space="preserve">
+ Compulsory registration for all visitors.
+ Documented non-disclosure obligation prior to access.
+ Publication of security and visitor regulations.
+ National legislation regarding data protection must be observed.
</t>
    </r>
    <r>
      <rPr>
        <u/>
        <sz val="10"/>
        <rFont val="Arial"/>
        <family val="2"/>
      </rPr>
      <t>This should include:</t>
    </r>
    <r>
      <rPr>
        <sz val="10"/>
        <rFont val="Arial"/>
        <family val="2"/>
      </rPr>
      <t xml:space="preserve">
None.
</t>
    </r>
    <r>
      <rPr>
        <u/>
        <sz val="10"/>
        <rFont val="Arial"/>
        <family val="2"/>
      </rPr>
      <t>This may include:</t>
    </r>
    <r>
      <rPr>
        <sz val="10"/>
        <rFont val="Arial"/>
        <family val="2"/>
      </rPr>
      <t xml:space="preserve">
None.
</t>
    </r>
  </si>
  <si>
    <r>
      <rPr>
        <u/>
        <sz val="10"/>
        <rFont val="Arial"/>
        <family val="2"/>
      </rPr>
      <t>This must include:</t>
    </r>
    <r>
      <rPr>
        <sz val="10"/>
        <rFont val="Arial"/>
        <family val="2"/>
      </rPr>
      <t xml:space="preserve">
+ Intrusion monitoring of the premises to be secured is ensured:
 - an intrusion alarm system exists complying with DIN EN 50131 or conforming to VDS or similar and functioning with alarm tracking to a certified security service or control center (e.g. according to DIN 77200, VdS 3138).
 - or 24/7 guarding by a certified security service.
+ Alarm reaction plans are available.
+ Timely alarm processing is ensured.
</t>
    </r>
    <r>
      <rPr>
        <u/>
        <sz val="10"/>
        <rFont val="Arial"/>
        <family val="2"/>
      </rPr>
      <t>This should include:</t>
    </r>
    <r>
      <rPr>
        <sz val="10"/>
        <rFont val="Arial"/>
        <family val="2"/>
      </rPr>
      <t xml:space="preserve">
None.
</t>
    </r>
    <r>
      <rPr>
        <u/>
        <sz val="10"/>
        <rFont val="Arial"/>
        <family val="2"/>
      </rPr>
      <t>This may include:</t>
    </r>
    <r>
      <rPr>
        <sz val="10"/>
        <rFont val="Arial"/>
        <family val="2"/>
      </rPr>
      <t xml:space="preserve">
None.
</t>
    </r>
  </si>
  <si>
    <r>
      <rPr>
        <u/>
        <sz val="10"/>
        <rFont val="Arial"/>
        <family val="2"/>
      </rPr>
      <t xml:space="preserve">This must include:
</t>
    </r>
    <r>
      <rPr>
        <sz val="10"/>
        <rFont val="Arial"/>
        <family val="2"/>
      </rPr>
      <t xml:space="preserve">+ At least one of the following three requirements must be implemented:
 - mechanical lock systems with documented key handover.
 - electronic access control systems with documented assignment of access rights.
 - personal access control with documentation.
</t>
    </r>
    <r>
      <rPr>
        <u/>
        <sz val="10"/>
        <rFont val="Arial"/>
        <family val="2"/>
      </rPr>
      <t>This should include:</t>
    </r>
    <r>
      <rPr>
        <sz val="10"/>
        <rFont val="Arial"/>
        <family val="2"/>
      </rPr>
      <t xml:space="preserve">
None.
</t>
    </r>
    <r>
      <rPr>
        <u/>
        <sz val="10"/>
        <rFont val="Arial"/>
        <family val="2"/>
      </rPr>
      <t>This may include:</t>
    </r>
    <r>
      <rPr>
        <sz val="10"/>
        <rFont val="Arial"/>
        <family val="2"/>
      </rPr>
      <t xml:space="preserve">
None.
</t>
    </r>
    <r>
      <rPr>
        <u/>
        <sz val="10"/>
        <rFont val="Arial"/>
        <family val="2"/>
      </rPr>
      <t>Additionally in case of vehicles classified as requiring protection:</t>
    </r>
    <r>
      <rPr>
        <sz val="10"/>
        <rFont val="Arial"/>
        <family val="2"/>
      </rPr>
      <t xml:space="preserve">
+ The spatial situation is also suitable for preventing unauthorized access to vehicles classified as requiring protection.
</t>
    </r>
  </si>
  <si>
    <r>
      <rPr>
        <u/>
        <sz val="10"/>
        <rFont val="Arial"/>
        <family val="2"/>
      </rPr>
      <t>This must include:</t>
    </r>
    <r>
      <rPr>
        <sz val="10"/>
        <rFont val="Arial"/>
        <family val="2"/>
      </rPr>
      <t xml:space="preserve">
+ Unauthorized viewing of vehicles, components or parts classified as requiring protection is not possible.
</t>
    </r>
    <r>
      <rPr>
        <u/>
        <sz val="10"/>
        <rFont val="Arial"/>
        <family val="2"/>
      </rPr>
      <t>This should include:</t>
    </r>
    <r>
      <rPr>
        <sz val="10"/>
        <rFont val="Arial"/>
        <family val="2"/>
      </rPr>
      <t xml:space="preserve">
+ Sight protection through relevant glass surfaces is ensured.
+ View into defined security areas through open doors/gates/windows is prevented. 
</t>
    </r>
    <r>
      <rPr>
        <u/>
        <sz val="10"/>
        <rFont val="Arial"/>
        <family val="2"/>
      </rPr>
      <t>This may include:</t>
    </r>
    <r>
      <rPr>
        <sz val="10"/>
        <rFont val="Arial"/>
        <family val="2"/>
      </rPr>
      <t xml:space="preserve">
None.
</t>
    </r>
    <r>
      <rPr>
        <u/>
        <sz val="10"/>
        <rFont val="Arial"/>
        <family val="2"/>
      </rPr>
      <t xml:space="preserve">
Additionally in case of vehicles classified as requiring protection:</t>
    </r>
    <r>
      <rPr>
        <sz val="10"/>
        <rFont val="Arial"/>
        <family val="2"/>
      </rPr>
      <t xml:space="preserve">
+ The spatial situation is also suitable for preventing unauthorized viewing of vehicles classified as requiring protection.
</t>
    </r>
  </si>
  <si>
    <r>
      <rPr>
        <u/>
        <sz val="10"/>
        <rFont val="Arial"/>
        <family val="2"/>
      </rPr>
      <t>This must include:</t>
    </r>
    <r>
      <rPr>
        <sz val="10"/>
        <rFont val="Arial"/>
        <family val="2"/>
      </rPr>
      <t xml:space="preserve"> 
+ Unauthorized access to buildings/security areas is not possible.
</t>
    </r>
    <r>
      <rPr>
        <u/>
        <sz val="10"/>
        <rFont val="Arial"/>
        <family val="2"/>
      </rPr>
      <t>This should include:</t>
    </r>
    <r>
      <rPr>
        <sz val="10"/>
        <rFont val="Arial"/>
        <family val="2"/>
      </rPr>
      <t xml:space="preserve">
+ Solid construction (stone, concrete, steel/other metal).
+ Windows and doors in the outer skin are to be built in accordance with RC2 or higher.
</t>
    </r>
    <r>
      <rPr>
        <u/>
        <sz val="10"/>
        <rFont val="Arial"/>
        <family val="2"/>
      </rPr>
      <t>This may include:</t>
    </r>
    <r>
      <rPr>
        <sz val="10"/>
        <rFont val="Arial"/>
        <family val="2"/>
      </rPr>
      <t xml:space="preserve">
None.
</t>
    </r>
  </si>
  <si>
    <r>
      <rPr>
        <u/>
        <sz val="10"/>
        <rFont val="Arial"/>
        <family val="2"/>
      </rPr>
      <t>This must include:</t>
    </r>
    <r>
      <rPr>
        <sz val="10"/>
        <rFont val="Arial"/>
        <family val="2"/>
      </rPr>
      <t xml:space="preserve"> 
+ Unauthorized access to properties is not possible.
</t>
    </r>
    <r>
      <rPr>
        <u/>
        <sz val="10"/>
        <rFont val="Arial"/>
        <family val="2"/>
      </rPr>
      <t>This should include:</t>
    </r>
    <r>
      <rPr>
        <sz val="10"/>
        <rFont val="Arial"/>
        <family val="2"/>
      </rPr>
      <t xml:space="preserve">
+ Artificial barriers (fence systems, walls).
+ Technical barriers (detection).
</t>
    </r>
    <r>
      <rPr>
        <u/>
        <sz val="10"/>
        <rFont val="Arial"/>
        <family val="2"/>
      </rPr>
      <t xml:space="preserve">
This may include:</t>
    </r>
    <r>
      <rPr>
        <sz val="10"/>
        <rFont val="Arial"/>
        <family val="2"/>
      </rPr>
      <t xml:space="preserve">
+ Natural barriers (growth, vegetation).
</t>
    </r>
  </si>
  <si>
    <r>
      <rPr>
        <u/>
        <sz val="10"/>
        <rFont val="Arial"/>
        <family val="2"/>
      </rPr>
      <t>This must include:</t>
    </r>
    <r>
      <rPr>
        <sz val="10"/>
        <rFont val="Arial"/>
        <family val="2"/>
      </rPr>
      <t xml:space="preserve">
+ A security concept under consideration of the following aspects is established: 
 - Stability of outer skin.
 - View and sight protection.
 - Protection against unauthorized access and access control.
 - Intrusion monitoring.
 - Visitor management.
 - Client separation.
</t>
    </r>
    <r>
      <rPr>
        <u/>
        <sz val="10"/>
        <rFont val="Arial"/>
        <family val="2"/>
      </rPr>
      <t>This should include:</t>
    </r>
    <r>
      <rPr>
        <sz val="10"/>
        <rFont val="Arial"/>
        <family val="2"/>
      </rPr>
      <t xml:space="preserve">
+ Perimeter security.
</t>
    </r>
    <r>
      <rPr>
        <u/>
        <sz val="10"/>
        <rFont val="Arial"/>
        <family val="2"/>
      </rPr>
      <t>This may include:</t>
    </r>
    <r>
      <rPr>
        <sz val="10"/>
        <rFont val="Arial"/>
        <family val="2"/>
      </rPr>
      <t xml:space="preserve">
None.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</si>
</sst>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_-;\-* #,##0.00\ _€_-;_-* &quot;-&quot;??\ _€_-;_-@_-"/>
    <numFmt numFmtId="164" formatCode="#,##0.00\ [$€-407];[Red]\-#,##0.00\ [$€-407]"/>
  </numFmts>
  <fonts count="88">
    <font>
      <sz val="10"/>
      <name val="Porsche News Gothic"/>
      <family val="2"/>
    </font>
    <font>
      <sz val="11"/>
      <color indexed="8"/>
      <name val="Calibri"/>
      <family val="2"/>
    </font>
    <font>
      <sz val="11"/>
      <color indexed="9"/>
      <name val="Calibri"/>
      <family val="2"/>
    </font>
    <font>
      <b/>
      <sz val="11"/>
      <color indexed="63"/>
      <name val="Calibri"/>
      <family val="2"/>
    </font>
    <font>
      <sz val="11"/>
      <color indexed="20"/>
      <name val="Calibri"/>
      <family val="2"/>
    </font>
    <font>
      <b/>
      <sz val="11"/>
      <color indexed="52"/>
      <name val="Calibri"/>
      <family val="2"/>
    </font>
    <font>
      <b/>
      <sz val="11"/>
      <color indexed="9"/>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sz val="10"/>
      <name val="Arial"/>
      <family val="2"/>
    </font>
    <font>
      <b/>
      <sz val="18"/>
      <color indexed="56"/>
      <name val="Cambria"/>
      <family val="2"/>
    </font>
    <font>
      <sz val="11"/>
      <color indexed="10"/>
      <name val="Calibri"/>
      <family val="2"/>
    </font>
    <font>
      <b/>
      <sz val="18"/>
      <name val="Arial"/>
      <family val="2"/>
    </font>
    <font>
      <sz val="14"/>
      <name val="Arial"/>
      <family val="2"/>
    </font>
    <font>
      <u/>
      <sz val="13"/>
      <color indexed="12"/>
      <name val="Porsche News Gothic"/>
      <family val="2"/>
    </font>
    <font>
      <b/>
      <sz val="16"/>
      <name val="Arial"/>
      <family val="2"/>
    </font>
    <font>
      <b/>
      <sz val="10"/>
      <name val="Arial"/>
      <family val="2"/>
    </font>
    <font>
      <b/>
      <sz val="10"/>
      <color indexed="8"/>
      <name val="Arial"/>
      <family val="2"/>
    </font>
    <font>
      <sz val="10"/>
      <color indexed="8"/>
      <name val="Arial"/>
      <family val="2"/>
    </font>
    <font>
      <sz val="8"/>
      <name val="Arial"/>
      <family val="2"/>
    </font>
    <font>
      <b/>
      <sz val="14"/>
      <name val="Arial"/>
      <family val="2"/>
    </font>
    <font>
      <b/>
      <i/>
      <sz val="10"/>
      <name val="Arial"/>
      <family val="2"/>
    </font>
    <font>
      <sz val="8"/>
      <name val="Porsche News Gothic"/>
      <family val="2"/>
    </font>
    <font>
      <sz val="12"/>
      <name val="Arial"/>
      <family val="2"/>
    </font>
    <font>
      <u/>
      <sz val="12"/>
      <color indexed="12"/>
      <name val="Porsche News Gothic"/>
      <family val="2"/>
    </font>
    <font>
      <sz val="12"/>
      <name val="Porsche News Gothic"/>
      <family val="2"/>
    </font>
    <font>
      <sz val="12"/>
      <color indexed="8"/>
      <name val="Arial"/>
      <family val="2"/>
    </font>
    <font>
      <sz val="12"/>
      <name val="Tahoma"/>
      <family val="2"/>
    </font>
    <font>
      <b/>
      <sz val="12"/>
      <name val="Arial"/>
      <family val="2"/>
    </font>
    <font>
      <b/>
      <sz val="14"/>
      <color indexed="12"/>
      <name val="Arial"/>
      <family val="2"/>
    </font>
    <font>
      <sz val="10"/>
      <name val="Porsche News Gothic"/>
      <family val="2"/>
    </font>
    <font>
      <sz val="10"/>
      <color rgb="FF0070C0"/>
      <name val="Arial"/>
      <family val="2"/>
    </font>
    <font>
      <sz val="10"/>
      <color theme="0"/>
      <name val="Arial"/>
      <family val="2"/>
    </font>
    <font>
      <u/>
      <sz val="12"/>
      <color indexed="12"/>
      <name val="Arial"/>
      <family val="2"/>
    </font>
    <font>
      <sz val="10"/>
      <color rgb="FFFF0000"/>
      <name val="Arial"/>
      <family val="2"/>
    </font>
    <font>
      <sz val="12"/>
      <color indexed="12"/>
      <name val="Arial"/>
      <family val="2"/>
    </font>
    <font>
      <u/>
      <sz val="9"/>
      <color indexed="12"/>
      <name val="Arial"/>
      <family val="2"/>
    </font>
    <font>
      <sz val="10"/>
      <color rgb="FF00B050"/>
      <name val="Arial"/>
      <family val="2"/>
    </font>
    <font>
      <b/>
      <sz val="10"/>
      <color theme="0"/>
      <name val="Arial"/>
      <family val="2"/>
    </font>
    <font>
      <sz val="8"/>
      <color theme="0"/>
      <name val="Arial"/>
      <family val="2"/>
    </font>
    <font>
      <sz val="9"/>
      <color indexed="81"/>
      <name val="Tahoma"/>
      <family val="2"/>
    </font>
    <font>
      <sz val="10"/>
      <color theme="1"/>
      <name val="Arial"/>
      <family val="2"/>
    </font>
    <font>
      <b/>
      <sz val="9"/>
      <color indexed="81"/>
      <name val="Tahoma"/>
      <family val="2"/>
    </font>
    <font>
      <sz val="11"/>
      <name val="Arial"/>
      <family val="2"/>
    </font>
    <font>
      <b/>
      <sz val="11"/>
      <name val="Arial"/>
      <family val="2"/>
    </font>
    <font>
      <b/>
      <sz val="10"/>
      <color theme="1"/>
      <name val="Arial"/>
      <family val="2"/>
    </font>
    <font>
      <b/>
      <sz val="14"/>
      <color theme="1"/>
      <name val="Arial"/>
      <family val="2"/>
    </font>
    <font>
      <b/>
      <i/>
      <sz val="10"/>
      <color theme="1"/>
      <name val="Arial"/>
      <family val="2"/>
    </font>
    <font>
      <sz val="10"/>
      <color theme="1"/>
      <name val="Porsche News Gothic"/>
      <family val="2"/>
    </font>
    <font>
      <b/>
      <sz val="12"/>
      <color rgb="FFFF0000"/>
      <name val="Arial"/>
      <family val="2"/>
    </font>
    <font>
      <strike/>
      <sz val="11"/>
      <name val="Arial"/>
      <family val="2"/>
    </font>
    <font>
      <b/>
      <sz val="10"/>
      <color rgb="FFFF0000"/>
      <name val="Arial"/>
      <family val="2"/>
    </font>
    <font>
      <sz val="9"/>
      <name val="Arial"/>
      <family val="2"/>
    </font>
    <font>
      <b/>
      <i/>
      <sz val="9.5"/>
      <name val="Arial"/>
      <family val="2"/>
    </font>
    <font>
      <b/>
      <sz val="9.5"/>
      <name val="Arial"/>
      <family val="2"/>
    </font>
    <font>
      <b/>
      <sz val="9.5"/>
      <color theme="0"/>
      <name val="Arial"/>
      <family val="2"/>
    </font>
    <font>
      <i/>
      <sz val="9"/>
      <name val="Arial"/>
      <family val="2"/>
    </font>
    <font>
      <sz val="9"/>
      <color theme="0"/>
      <name val="Arial"/>
      <family val="2"/>
    </font>
    <font>
      <b/>
      <i/>
      <sz val="9"/>
      <name val="Arial"/>
      <family val="2"/>
    </font>
    <font>
      <sz val="9"/>
      <color theme="1"/>
      <name val="Arial"/>
      <family val="2"/>
    </font>
    <font>
      <i/>
      <sz val="10"/>
      <name val="Arial"/>
      <family val="2"/>
    </font>
    <font>
      <i/>
      <sz val="9.5"/>
      <name val="Arial"/>
      <family val="2"/>
    </font>
    <font>
      <u/>
      <sz val="10"/>
      <name val="Arial"/>
      <family val="2"/>
    </font>
    <font>
      <sz val="10"/>
      <color rgb="FF000000"/>
      <name val="Arial"/>
      <family val="2"/>
    </font>
    <font>
      <sz val="10"/>
      <name val="Arial"/>
      <family val="2"/>
      <charset val="1"/>
    </font>
    <font>
      <u/>
      <sz val="10"/>
      <color rgb="FF000000"/>
      <name val="Arial"/>
      <family val="2"/>
    </font>
    <font>
      <i/>
      <sz val="10"/>
      <color theme="1"/>
      <name val="Arial"/>
      <family val="2"/>
    </font>
    <font>
      <sz val="9"/>
      <name val="Segoe UI"/>
      <family val="2"/>
    </font>
    <font>
      <b/>
      <u/>
      <sz val="10"/>
      <name val="Arial"/>
      <family val="2"/>
    </font>
    <font>
      <strike/>
      <sz val="10"/>
      <name val="Arial"/>
      <family val="2"/>
    </font>
    <font>
      <b/>
      <sz val="16"/>
      <color theme="0"/>
      <name val="Arial"/>
      <family val="2"/>
    </font>
    <font>
      <u/>
      <sz val="8"/>
      <color theme="0"/>
      <name val="Arial"/>
      <family val="2"/>
    </font>
    <font>
      <i/>
      <sz val="9"/>
      <color theme="1"/>
      <name val="Arial"/>
      <family val="2"/>
    </font>
    <font>
      <sz val="9"/>
      <color rgb="FF000000"/>
      <name val="Arial"/>
      <family val="2"/>
    </font>
    <font>
      <i/>
      <sz val="9.5"/>
      <color rgb="FF000000"/>
      <name val="Arial"/>
      <family val="2"/>
    </font>
    <font>
      <b/>
      <sz val="10"/>
      <color rgb="FF000000"/>
      <name val="Arial"/>
      <family val="2"/>
    </font>
    <font>
      <sz val="14"/>
      <color theme="1"/>
      <name val="Arial"/>
      <family val="2"/>
    </font>
    <font>
      <strike/>
      <u/>
      <sz val="10"/>
      <name val="Arial"/>
      <family val="2"/>
    </font>
    <font>
      <u/>
      <sz val="10"/>
      <name val="Arial"/>
      <family val="2"/>
      <charset val="1"/>
    </font>
    <font>
      <b/>
      <i/>
      <u/>
      <sz val="10"/>
      <name val="Arial"/>
      <family val="2"/>
    </font>
    <font>
      <u/>
      <sz val="10"/>
      <name val="Porsche News Gothic"/>
      <family val="2"/>
    </font>
  </fonts>
  <fills count="42">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
      <patternFill patternType="solid">
        <fgColor indexed="9"/>
        <bgColor indexed="64"/>
      </patternFill>
    </fill>
    <fill>
      <patternFill patternType="solid">
        <fgColor theme="0"/>
        <bgColor indexed="64"/>
      </patternFill>
    </fill>
    <fill>
      <patternFill patternType="solid">
        <fgColor theme="0"/>
        <bgColor indexed="26"/>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B050"/>
        <bgColor indexed="64"/>
      </patternFill>
    </fill>
    <fill>
      <patternFill patternType="solid">
        <fgColor rgb="FFC00000"/>
        <bgColor indexed="64"/>
      </patternFill>
    </fill>
    <fill>
      <patternFill patternType="solid">
        <fgColor rgb="FF92D050"/>
        <bgColor indexed="64"/>
      </patternFill>
    </fill>
    <fill>
      <patternFill patternType="solid">
        <fgColor rgb="FFFFFF66"/>
        <bgColor indexed="64"/>
      </patternFill>
    </fill>
    <fill>
      <patternFill patternType="solid">
        <fgColor rgb="FFFF0000"/>
        <bgColor indexed="64"/>
      </patternFill>
    </fill>
    <fill>
      <patternFill patternType="solid">
        <fgColor rgb="FF0070C0"/>
        <bgColor indexed="64"/>
      </patternFill>
    </fill>
    <fill>
      <patternFill patternType="solid">
        <fgColor theme="0" tint="-0.24994659260841701"/>
        <bgColor indexed="64"/>
      </patternFill>
    </fill>
    <fill>
      <patternFill patternType="solid">
        <fgColor theme="0" tint="-0.14996795556505021"/>
        <bgColor indexed="26"/>
      </patternFill>
    </fill>
    <fill>
      <patternFill patternType="solid">
        <fgColor theme="0"/>
        <bgColor rgb="FFF2F2F2"/>
      </patternFill>
    </fill>
    <fill>
      <patternFill patternType="solid">
        <fgColor rgb="FF66FF33"/>
        <bgColor indexed="64"/>
      </patternFill>
    </fill>
  </fills>
  <borders count="103">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auto="1"/>
      </left>
      <right style="thin">
        <color auto="1"/>
      </right>
      <top style="medium">
        <color auto="1"/>
      </top>
      <bottom style="thin">
        <color auto="1"/>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auto="1"/>
      </left>
      <right/>
      <top style="medium">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medium">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top style="thin">
        <color indexed="8"/>
      </top>
      <bottom style="thin">
        <color indexed="8"/>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bottom style="thin">
        <color auto="1"/>
      </bottom>
      <diagonal/>
    </border>
    <border>
      <left style="medium">
        <color auto="1"/>
      </left>
      <right/>
      <top style="thick">
        <color auto="1"/>
      </top>
      <bottom style="thick">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right/>
      <top style="medium">
        <color indexed="64"/>
      </top>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medium">
        <color indexed="64"/>
      </left>
      <right style="medium">
        <color indexed="64"/>
      </right>
      <top style="medium">
        <color indexed="64"/>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style="medium">
        <color indexed="64"/>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bottom style="thin">
        <color indexed="64"/>
      </bottom>
      <diagonal/>
    </border>
    <border>
      <left style="medium">
        <color indexed="64"/>
      </left>
      <right style="medium">
        <color indexed="64"/>
      </right>
      <top style="medium">
        <color auto="1"/>
      </top>
      <bottom style="thin">
        <color auto="1"/>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8"/>
      </right>
      <top style="thin">
        <color indexed="8"/>
      </top>
      <bottom style="thin">
        <color indexed="8"/>
      </bottom>
      <diagonal/>
    </border>
    <border>
      <left/>
      <right/>
      <top style="thin">
        <color indexed="8"/>
      </top>
      <bottom/>
      <diagonal/>
    </border>
    <border>
      <left/>
      <right/>
      <top style="thin">
        <color indexed="8"/>
      </top>
      <bottom style="thin">
        <color indexed="8"/>
      </bottom>
      <diagonal/>
    </border>
  </borders>
  <cellStyleXfs count="68">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5" fillId="20" borderId="2" applyNumberFormat="0" applyAlignment="0" applyProtection="0"/>
    <xf numFmtId="0" fontId="8" fillId="0" borderId="4" applyNumberFormat="0" applyFill="0" applyAlignment="0" applyProtection="0"/>
    <xf numFmtId="0" fontId="9" fillId="0" borderId="0" applyNumberFormat="0" applyFill="0" applyBorder="0" applyAlignment="0" applyProtection="0"/>
    <xf numFmtId="0" fontId="10" fillId="4" borderId="0" applyNumberFormat="0" applyBorder="0" applyAlignment="0" applyProtection="0"/>
    <xf numFmtId="0" fontId="21" fillId="0" borderId="0" applyNumberFormat="0" applyFill="0" applyBorder="0" applyAlignment="0" applyProtection="0"/>
    <xf numFmtId="0" fontId="7" fillId="7" borderId="2" applyNumberFormat="0" applyAlignment="0" applyProtection="0"/>
    <xf numFmtId="0" fontId="15" fillId="22" borderId="0" applyNumberFormat="0" applyBorder="0" applyAlignment="0" applyProtection="0"/>
    <xf numFmtId="0" fontId="37" fillId="23" borderId="9" applyNumberFormat="0" applyAlignment="0" applyProtection="0"/>
    <xf numFmtId="0" fontId="3" fillId="20" borderId="1" applyNumberFormat="0" applyAlignment="0" applyProtection="0"/>
    <xf numFmtId="0" fontId="4" fillId="3" borderId="0" applyNumberFormat="0" applyBorder="0" applyAlignment="0" applyProtection="0"/>
    <xf numFmtId="0" fontId="16" fillId="0" borderId="0"/>
    <xf numFmtId="0" fontId="37" fillId="0" borderId="0"/>
    <xf numFmtId="0" fontId="17" fillId="0" borderId="0" applyNumberFormat="0" applyFill="0" applyBorder="0" applyAlignment="0" applyProtection="0"/>
    <xf numFmtId="0" fontId="8" fillId="0" borderId="4" applyNumberFormat="0" applyFill="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7" fillId="0" borderId="0" applyNumberFormat="0" applyFill="0" applyBorder="0" applyAlignment="0" applyProtection="0"/>
    <xf numFmtId="0" fontId="14" fillId="0" borderId="8" applyNumberFormat="0" applyFill="0" applyAlignment="0" applyProtection="0"/>
    <xf numFmtId="0" fontId="18" fillId="0" borderId="0" applyNumberFormat="0" applyFill="0" applyBorder="0" applyAlignment="0" applyProtection="0"/>
    <xf numFmtId="0" fontId="6" fillId="21" borderId="3" applyNumberFormat="0" applyAlignment="0" applyProtection="0"/>
    <xf numFmtId="0" fontId="48" fillId="0" borderId="0"/>
    <xf numFmtId="0" fontId="37" fillId="0" borderId="0"/>
    <xf numFmtId="0" fontId="37" fillId="0" borderId="0"/>
  </cellStyleXfs>
  <cellXfs count="539">
    <xf numFmtId="0" fontId="0" fillId="0" borderId="0" xfId="0"/>
    <xf numFmtId="0" fontId="19" fillId="24" borderId="0" xfId="54" applyFont="1" applyFill="1" applyBorder="1" applyAlignment="1" applyProtection="1">
      <alignment horizontal="left" vertical="center"/>
    </xf>
    <xf numFmtId="0" fontId="19" fillId="24" borderId="0" xfId="54" applyFont="1" applyFill="1" applyBorder="1" applyAlignment="1" applyProtection="1">
      <alignment horizontal="left" vertical="top" wrapText="1"/>
    </xf>
    <xf numFmtId="0" fontId="16" fillId="24" borderId="0" xfId="0" applyFont="1" applyFill="1" applyBorder="1" applyAlignment="1">
      <alignment wrapText="1"/>
    </xf>
    <xf numFmtId="0" fontId="16" fillId="24" borderId="0" xfId="0" applyFont="1" applyFill="1" applyAlignment="1">
      <alignment wrapText="1"/>
    </xf>
    <xf numFmtId="0" fontId="16" fillId="24" borderId="0" xfId="0" applyFont="1" applyFill="1" applyAlignment="1">
      <alignment vertical="center"/>
    </xf>
    <xf numFmtId="0" fontId="16" fillId="24" borderId="0" xfId="0" applyFont="1" applyFill="1" applyBorder="1" applyAlignment="1" applyProtection="1">
      <alignment vertical="center" wrapText="1"/>
    </xf>
    <xf numFmtId="0" fontId="16" fillId="24" borderId="0" xfId="0" applyFont="1" applyFill="1" applyAlignment="1" applyProtection="1">
      <alignment vertical="top"/>
    </xf>
    <xf numFmtId="0" fontId="16" fillId="24" borderId="0" xfId="0" applyFont="1" applyFill="1" applyAlignment="1">
      <alignment vertical="top"/>
    </xf>
    <xf numFmtId="0" fontId="32" fillId="25" borderId="0" xfId="0" applyFont="1" applyFill="1"/>
    <xf numFmtId="0" fontId="33" fillId="25" borderId="0" xfId="0" applyFont="1" applyFill="1" applyBorder="1" applyAlignment="1">
      <alignment wrapText="1"/>
    </xf>
    <xf numFmtId="0" fontId="33" fillId="25" borderId="0" xfId="0" applyFont="1" applyFill="1" applyBorder="1"/>
    <xf numFmtId="0" fontId="31" fillId="25" borderId="0" xfId="47" applyFont="1" applyFill="1"/>
    <xf numFmtId="0" fontId="33" fillId="25" borderId="0" xfId="0" applyFont="1" applyFill="1"/>
    <xf numFmtId="0" fontId="34" fillId="25" borderId="0" xfId="0" applyFont="1" applyFill="1"/>
    <xf numFmtId="43" fontId="21" fillId="25" borderId="0" xfId="47" applyNumberFormat="1" applyFill="1"/>
    <xf numFmtId="0" fontId="16" fillId="24" borderId="0" xfId="53" applyFont="1" applyFill="1" applyBorder="1" applyProtection="1"/>
    <xf numFmtId="0" fontId="16" fillId="24" borderId="0" xfId="0" applyNumberFormat="1" applyFont="1" applyFill="1" applyBorder="1" applyAlignment="1" applyProtection="1">
      <alignment horizontal="center" vertical="top" wrapText="1"/>
    </xf>
    <xf numFmtId="0" fontId="16" fillId="24" borderId="0" xfId="0" applyFont="1" applyFill="1" applyBorder="1" applyAlignment="1" applyProtection="1">
      <alignment wrapText="1"/>
    </xf>
    <xf numFmtId="0" fontId="23" fillId="24" borderId="15" xfId="53" applyFont="1" applyFill="1" applyBorder="1" applyAlignment="1" applyProtection="1">
      <alignment horizontal="left" vertical="center"/>
    </xf>
    <xf numFmtId="0" fontId="16" fillId="24" borderId="16" xfId="0" applyFont="1" applyFill="1" applyBorder="1" applyAlignment="1" applyProtection="1">
      <alignment wrapText="1"/>
    </xf>
    <xf numFmtId="0" fontId="16" fillId="24" borderId="17" xfId="0" applyFont="1" applyFill="1" applyBorder="1" applyAlignment="1" applyProtection="1">
      <alignment wrapText="1"/>
    </xf>
    <xf numFmtId="0" fontId="16" fillId="24" borderId="0" xfId="53" applyFont="1" applyFill="1" applyBorder="1" applyAlignment="1" applyProtection="1">
      <alignment vertical="center"/>
    </xf>
    <xf numFmtId="0" fontId="23" fillId="24" borderId="19" xfId="53" applyFont="1" applyFill="1" applyBorder="1" applyProtection="1"/>
    <xf numFmtId="0" fontId="16" fillId="24" borderId="20" xfId="53" applyFont="1" applyFill="1" applyBorder="1" applyProtection="1"/>
    <xf numFmtId="0" fontId="23" fillId="24" borderId="21" xfId="53" applyFont="1" applyFill="1" applyBorder="1" applyProtection="1"/>
    <xf numFmtId="0" fontId="16" fillId="24" borderId="22" xfId="53" applyFont="1" applyFill="1" applyBorder="1" applyProtection="1"/>
    <xf numFmtId="0" fontId="16" fillId="24" borderId="23" xfId="53" applyFont="1" applyFill="1" applyBorder="1" applyProtection="1"/>
    <xf numFmtId="0" fontId="23" fillId="24" borderId="0" xfId="53" applyFont="1" applyFill="1" applyBorder="1" applyProtection="1"/>
    <xf numFmtId="0" fontId="26" fillId="24" borderId="18" xfId="0" applyFont="1" applyFill="1" applyBorder="1" applyProtection="1"/>
    <xf numFmtId="0" fontId="16" fillId="24" borderId="18" xfId="53" applyFont="1" applyFill="1" applyBorder="1" applyProtection="1"/>
    <xf numFmtId="0" fontId="16" fillId="24" borderId="10" xfId="53" applyFont="1" applyFill="1" applyBorder="1" applyAlignment="1" applyProtection="1">
      <alignment horizontal="center"/>
    </xf>
    <xf numFmtId="0" fontId="23" fillId="24" borderId="0" xfId="53" applyFont="1" applyFill="1" applyBorder="1" applyAlignment="1" applyProtection="1">
      <alignment vertical="top"/>
    </xf>
    <xf numFmtId="0" fontId="23" fillId="24" borderId="0" xfId="53" applyFont="1" applyFill="1" applyBorder="1" applyAlignment="1" applyProtection="1">
      <alignment horizontal="left"/>
    </xf>
    <xf numFmtId="49" fontId="27" fillId="26" borderId="0" xfId="0" applyNumberFormat="1" applyFont="1" applyFill="1" applyBorder="1" applyAlignment="1" applyProtection="1">
      <alignment vertical="top"/>
    </xf>
    <xf numFmtId="0" fontId="23" fillId="26" borderId="0" xfId="0" applyFont="1" applyFill="1" applyBorder="1" applyAlignment="1" applyProtection="1">
      <alignment horizontal="left" vertical="top" wrapText="1"/>
    </xf>
    <xf numFmtId="0" fontId="16" fillId="0" borderId="0" xfId="0" applyFont="1"/>
    <xf numFmtId="0" fontId="16" fillId="24" borderId="16" xfId="53" applyFont="1" applyFill="1" applyBorder="1" applyAlignment="1" applyProtection="1"/>
    <xf numFmtId="0" fontId="16" fillId="26" borderId="0" xfId="0" applyFont="1" applyFill="1" applyBorder="1" applyAlignment="1">
      <alignment wrapText="1"/>
    </xf>
    <xf numFmtId="49" fontId="16" fillId="26" borderId="0" xfId="0" applyNumberFormat="1" applyFont="1" applyFill="1" applyBorder="1" applyAlignment="1">
      <alignment horizontal="left" vertical="center"/>
    </xf>
    <xf numFmtId="49" fontId="16" fillId="26" borderId="0" xfId="0" applyNumberFormat="1" applyFont="1" applyFill="1" applyBorder="1" applyAlignment="1" applyProtection="1">
      <alignment horizontal="left" vertical="top" wrapText="1"/>
    </xf>
    <xf numFmtId="0" fontId="16" fillId="27" borderId="0" xfId="0" applyFont="1" applyFill="1" applyBorder="1" applyAlignment="1">
      <alignment wrapText="1"/>
    </xf>
    <xf numFmtId="0" fontId="16" fillId="27" borderId="0" xfId="0" applyNumberFormat="1" applyFont="1" applyFill="1" applyBorder="1" applyAlignment="1">
      <alignment horizontal="center" vertical="top" wrapText="1"/>
    </xf>
    <xf numFmtId="49" fontId="16" fillId="27" borderId="0" xfId="0" applyNumberFormat="1" applyFont="1" applyFill="1" applyBorder="1" applyAlignment="1" applyProtection="1">
      <alignment horizontal="left" vertical="center"/>
    </xf>
    <xf numFmtId="0" fontId="26" fillId="27" borderId="0" xfId="0" applyFont="1" applyFill="1" applyBorder="1" applyAlignment="1" applyProtection="1">
      <alignment horizontal="center" vertical="center"/>
    </xf>
    <xf numFmtId="49" fontId="27" fillId="27" borderId="0" xfId="0" applyNumberFormat="1" applyFont="1" applyFill="1" applyBorder="1" applyAlignment="1" applyProtection="1">
      <alignment horizontal="center" vertical="top" wrapText="1"/>
    </xf>
    <xf numFmtId="0" fontId="16" fillId="27" borderId="0" xfId="0" applyFont="1" applyFill="1" applyBorder="1" applyAlignment="1">
      <alignment vertical="top"/>
    </xf>
    <xf numFmtId="0" fontId="16" fillId="27" borderId="0" xfId="0" applyFont="1" applyFill="1" applyBorder="1" applyAlignment="1" applyProtection="1">
      <alignment horizontal="center" vertical="center"/>
      <protection locked="0"/>
    </xf>
    <xf numFmtId="0" fontId="16" fillId="27" borderId="12" xfId="0" applyFont="1" applyFill="1" applyBorder="1" applyAlignment="1" applyProtection="1">
      <alignment horizontal="center" vertical="center"/>
      <protection locked="0"/>
    </xf>
    <xf numFmtId="0" fontId="16" fillId="26" borderId="0" xfId="0" applyFont="1" applyFill="1" applyBorder="1" applyAlignment="1" applyProtection="1">
      <alignment vertical="top"/>
    </xf>
    <xf numFmtId="0" fontId="16" fillId="26" borderId="0" xfId="0" applyFont="1" applyFill="1" applyBorder="1" applyAlignment="1">
      <alignment vertical="top"/>
    </xf>
    <xf numFmtId="0" fontId="26" fillId="24" borderId="0" xfId="53" quotePrefix="1" applyFont="1" applyFill="1" applyBorder="1" applyAlignment="1" applyProtection="1"/>
    <xf numFmtId="0" fontId="39" fillId="24" borderId="0" xfId="53" applyFont="1" applyFill="1" applyBorder="1" applyProtection="1"/>
    <xf numFmtId="2" fontId="39" fillId="24" borderId="0" xfId="53" applyNumberFormat="1" applyFont="1" applyFill="1" applyBorder="1" applyProtection="1"/>
    <xf numFmtId="49" fontId="16" fillId="0" borderId="0" xfId="0" applyNumberFormat="1" applyFont="1" applyAlignment="1">
      <alignment horizontal="left" vertical="top" wrapText="1"/>
    </xf>
    <xf numFmtId="0" fontId="39" fillId="24" borderId="0" xfId="0" applyFont="1" applyFill="1" applyBorder="1" applyAlignment="1" applyProtection="1">
      <alignment vertical="center" wrapText="1"/>
    </xf>
    <xf numFmtId="0" fontId="41" fillId="24" borderId="0" xfId="53" applyFont="1" applyFill="1" applyBorder="1" applyProtection="1"/>
    <xf numFmtId="49" fontId="16" fillId="27" borderId="0" xfId="0" applyNumberFormat="1" applyFont="1" applyFill="1" applyBorder="1" applyAlignment="1" applyProtection="1">
      <alignment horizontal="center" vertical="top"/>
    </xf>
    <xf numFmtId="49" fontId="16" fillId="27" borderId="0" xfId="0" applyNumberFormat="1" applyFont="1" applyFill="1" applyBorder="1" applyAlignment="1">
      <alignment horizontal="center" vertical="top"/>
    </xf>
    <xf numFmtId="49" fontId="16" fillId="26" borderId="0" xfId="0" applyNumberFormat="1" applyFont="1" applyFill="1" applyBorder="1" applyAlignment="1" applyProtection="1">
      <alignment horizontal="center" vertical="top"/>
    </xf>
    <xf numFmtId="49" fontId="16" fillId="26" borderId="0" xfId="0" applyNumberFormat="1" applyFont="1" applyFill="1" applyBorder="1" applyAlignment="1">
      <alignment horizontal="center" vertical="top"/>
    </xf>
    <xf numFmtId="49" fontId="16" fillId="26" borderId="0" xfId="0" applyNumberFormat="1" applyFont="1" applyFill="1" applyBorder="1" applyAlignment="1" applyProtection="1">
      <alignment vertical="top"/>
    </xf>
    <xf numFmtId="0" fontId="16" fillId="27" borderId="0" xfId="0" applyFont="1" applyFill="1" applyBorder="1" applyAlignment="1" applyProtection="1">
      <alignment vertical="top"/>
    </xf>
    <xf numFmtId="0" fontId="16" fillId="27" borderId="0" xfId="0" applyFont="1" applyFill="1" applyBorder="1" applyAlignment="1" applyProtection="1">
      <alignment horizontal="center" vertical="center"/>
    </xf>
    <xf numFmtId="49" fontId="16" fillId="27" borderId="0" xfId="0" applyNumberFormat="1" applyFont="1" applyFill="1" applyBorder="1" applyAlignment="1" applyProtection="1">
      <alignment horizontal="center" vertical="top" wrapText="1"/>
    </xf>
    <xf numFmtId="49" fontId="42" fillId="24" borderId="0" xfId="0" applyNumberFormat="1" applyFont="1" applyFill="1" applyBorder="1" applyAlignment="1" applyProtection="1">
      <alignment horizontal="left" vertical="center"/>
    </xf>
    <xf numFmtId="0" fontId="16" fillId="24" borderId="0" xfId="53" applyFont="1" applyFill="1" applyBorder="1" applyAlignment="1" applyProtection="1">
      <alignment vertical="top"/>
    </xf>
    <xf numFmtId="49" fontId="43" fillId="24" borderId="10" xfId="47" applyNumberFormat="1" applyFont="1" applyFill="1" applyBorder="1" applyProtection="1"/>
    <xf numFmtId="0" fontId="44" fillId="24" borderId="0" xfId="53" applyFont="1" applyFill="1" applyBorder="1" applyProtection="1"/>
    <xf numFmtId="14" fontId="23" fillId="24" borderId="15" xfId="53" applyNumberFormat="1" applyFont="1" applyFill="1" applyBorder="1" applyAlignment="1" applyProtection="1">
      <alignment horizontal="left" vertical="center"/>
    </xf>
    <xf numFmtId="0" fontId="16" fillId="24" borderId="16" xfId="53" applyFont="1" applyFill="1" applyBorder="1" applyAlignment="1" applyProtection="1">
      <alignment horizontal="left" vertical="center"/>
    </xf>
    <xf numFmtId="0" fontId="16" fillId="24" borderId="16" xfId="53" applyFont="1" applyFill="1" applyBorder="1" applyAlignment="1" applyProtection="1">
      <alignment vertical="center"/>
    </xf>
    <xf numFmtId="0" fontId="23" fillId="24" borderId="17" xfId="53" applyFont="1" applyFill="1" applyBorder="1" applyAlignment="1" applyProtection="1">
      <alignment horizontal="center" vertical="center"/>
    </xf>
    <xf numFmtId="2" fontId="35" fillId="24" borderId="25" xfId="53" applyNumberFormat="1" applyFont="1" applyFill="1" applyBorder="1" applyAlignment="1" applyProtection="1">
      <alignment horizontal="center" vertical="center"/>
    </xf>
    <xf numFmtId="0" fontId="16" fillId="24" borderId="26" xfId="53" applyFont="1" applyFill="1" applyBorder="1" applyAlignment="1" applyProtection="1">
      <alignment vertical="center"/>
    </xf>
    <xf numFmtId="2" fontId="45" fillId="24" borderId="0" xfId="53" applyNumberFormat="1" applyFont="1" applyFill="1" applyBorder="1" applyAlignment="1" applyProtection="1">
      <alignment horizontal="center" vertical="center"/>
    </xf>
    <xf numFmtId="2" fontId="39" fillId="26" borderId="0" xfId="53" applyNumberFormat="1" applyFont="1" applyFill="1" applyBorder="1" applyAlignment="1" applyProtection="1">
      <alignment horizontal="center" wrapText="1"/>
    </xf>
    <xf numFmtId="0" fontId="39" fillId="26" borderId="0" xfId="53" applyFont="1" applyFill="1" applyBorder="1" applyAlignment="1" applyProtection="1">
      <alignment wrapText="1"/>
    </xf>
    <xf numFmtId="0" fontId="39" fillId="26" borderId="0" xfId="53" applyFont="1" applyFill="1" applyBorder="1" applyProtection="1"/>
    <xf numFmtId="2" fontId="39" fillId="26" borderId="0" xfId="53" applyNumberFormat="1" applyFont="1" applyFill="1" applyBorder="1" applyProtection="1"/>
    <xf numFmtId="2" fontId="45" fillId="26" borderId="0" xfId="53" applyNumberFormat="1" applyFont="1" applyFill="1" applyBorder="1" applyProtection="1"/>
    <xf numFmtId="0" fontId="39" fillId="26" borderId="0" xfId="0" applyFont="1" applyFill="1" applyBorder="1" applyAlignment="1" applyProtection="1">
      <alignment vertical="top"/>
    </xf>
    <xf numFmtId="49" fontId="16" fillId="24" borderId="0" xfId="0" applyNumberFormat="1" applyFont="1" applyFill="1" applyBorder="1" applyAlignment="1" applyProtection="1">
      <alignment horizontal="center" vertical="top" wrapText="1"/>
    </xf>
    <xf numFmtId="49" fontId="16" fillId="27" borderId="0" xfId="0" applyNumberFormat="1" applyFont="1" applyFill="1" applyBorder="1" applyAlignment="1">
      <alignment horizontal="center" vertical="top" wrapText="1"/>
    </xf>
    <xf numFmtId="0" fontId="16" fillId="24" borderId="0" xfId="0" applyFont="1" applyFill="1" applyBorder="1" applyAlignment="1" applyProtection="1">
      <alignment horizontal="center" vertical="top" wrapText="1"/>
    </xf>
    <xf numFmtId="0" fontId="16" fillId="0" borderId="0" xfId="0" applyFont="1" applyAlignment="1">
      <alignment horizontal="center" vertical="center"/>
    </xf>
    <xf numFmtId="0" fontId="16" fillId="29" borderId="29" xfId="0" applyFont="1" applyFill="1" applyBorder="1" applyAlignment="1">
      <alignment horizontal="left" vertical="center" wrapText="1"/>
    </xf>
    <xf numFmtId="0" fontId="16" fillId="29" borderId="30" xfId="0" applyFont="1" applyFill="1" applyBorder="1" applyAlignment="1">
      <alignment horizontal="left" vertical="center" wrapText="1"/>
    </xf>
    <xf numFmtId="0" fontId="16" fillId="29" borderId="31" xfId="0" applyFont="1" applyFill="1" applyBorder="1" applyAlignment="1">
      <alignment horizontal="left" vertical="center" wrapText="1"/>
    </xf>
    <xf numFmtId="0" fontId="50" fillId="29" borderId="29"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0" xfId="0" applyFont="1" applyAlignment="1">
      <alignment horizontal="left" vertical="center" wrapText="1"/>
    </xf>
    <xf numFmtId="0" fontId="16" fillId="27" borderId="0" xfId="0" applyFont="1" applyFill="1" applyBorder="1" applyAlignment="1" applyProtection="1">
      <alignment vertical="center" wrapText="1"/>
    </xf>
    <xf numFmtId="0" fontId="23" fillId="27" borderId="0" xfId="53" applyFont="1" applyFill="1" applyBorder="1" applyAlignment="1" applyProtection="1">
      <alignment vertical="center"/>
    </xf>
    <xf numFmtId="14" fontId="23" fillId="27" borderId="0" xfId="53" applyNumberFormat="1" applyFont="1" applyFill="1" applyBorder="1" applyAlignment="1" applyProtection="1">
      <alignment horizontal="left" vertical="center"/>
    </xf>
    <xf numFmtId="0" fontId="16" fillId="27" borderId="0" xfId="0" applyFont="1" applyFill="1" applyBorder="1" applyAlignment="1" applyProtection="1">
      <alignment horizontal="center" vertical="center" wrapText="1"/>
    </xf>
    <xf numFmtId="49" fontId="28" fillId="26" borderId="33" xfId="0" applyNumberFormat="1" applyFont="1" applyFill="1" applyBorder="1" applyAlignment="1" applyProtection="1">
      <alignment horizontal="left" vertical="top" wrapText="1"/>
      <protection locked="0"/>
    </xf>
    <xf numFmtId="49" fontId="28" fillId="26" borderId="0" xfId="0" applyNumberFormat="1" applyFont="1" applyFill="1" applyBorder="1" applyAlignment="1" applyProtection="1">
      <alignment horizontal="left" vertical="top" wrapText="1"/>
      <protection locked="0"/>
    </xf>
    <xf numFmtId="49" fontId="28" fillId="26" borderId="27" xfId="0" applyNumberFormat="1" applyFont="1" applyFill="1" applyBorder="1" applyAlignment="1" applyProtection="1">
      <alignment horizontal="left" vertical="top" wrapText="1"/>
      <protection locked="0"/>
    </xf>
    <xf numFmtId="0" fontId="16" fillId="27" borderId="35" xfId="0" applyFont="1" applyFill="1" applyBorder="1" applyAlignment="1" applyProtection="1">
      <alignment horizontal="center" vertical="center" wrapText="1"/>
    </xf>
    <xf numFmtId="0" fontId="28" fillId="26" borderId="0" xfId="0" applyFont="1" applyFill="1" applyBorder="1" applyAlignment="1" applyProtection="1">
      <alignment horizontal="left" vertical="top" wrapText="1"/>
    </xf>
    <xf numFmtId="0" fontId="0" fillId="26" borderId="0" xfId="0" applyFill="1"/>
    <xf numFmtId="49" fontId="16" fillId="27" borderId="0" xfId="0" applyNumberFormat="1" applyFont="1" applyFill="1" applyBorder="1" applyAlignment="1">
      <alignment wrapText="1"/>
    </xf>
    <xf numFmtId="49" fontId="23" fillId="27" borderId="0" xfId="53" applyNumberFormat="1" applyFont="1" applyFill="1" applyBorder="1" applyAlignment="1" applyProtection="1">
      <alignment horizontal="left" vertical="center"/>
    </xf>
    <xf numFmtId="49" fontId="27" fillId="27" borderId="0" xfId="0" quotePrefix="1" applyNumberFormat="1" applyFont="1" applyFill="1" applyBorder="1" applyAlignment="1" applyProtection="1">
      <alignment horizontal="center" vertical="top" wrapText="1"/>
    </xf>
    <xf numFmtId="0" fontId="48" fillId="27" borderId="0" xfId="66" applyFont="1" applyFill="1" applyBorder="1" applyAlignment="1" applyProtection="1">
      <alignment horizontal="center" vertical="top" wrapText="1"/>
    </xf>
    <xf numFmtId="0" fontId="48" fillId="27" borderId="0" xfId="66" applyFont="1" applyFill="1" applyBorder="1" applyAlignment="1" applyProtection="1">
      <alignment vertical="center" wrapText="1"/>
    </xf>
    <xf numFmtId="49" fontId="48" fillId="27" borderId="0" xfId="0" applyNumberFormat="1" applyFont="1" applyFill="1" applyBorder="1" applyAlignment="1" applyProtection="1">
      <alignment horizontal="left" vertical="center"/>
    </xf>
    <xf numFmtId="0" fontId="48" fillId="27" borderId="0" xfId="0" applyFont="1" applyFill="1" applyBorder="1" applyAlignment="1" applyProtection="1">
      <alignment vertical="top"/>
    </xf>
    <xf numFmtId="0" fontId="52" fillId="27" borderId="0" xfId="53" applyFont="1" applyFill="1" applyBorder="1" applyAlignment="1" applyProtection="1">
      <alignment vertical="center"/>
    </xf>
    <xf numFmtId="14" fontId="52" fillId="27" borderId="0" xfId="53" applyNumberFormat="1" applyFont="1" applyFill="1" applyBorder="1" applyAlignment="1" applyProtection="1">
      <alignment horizontal="left" vertical="center"/>
    </xf>
    <xf numFmtId="0" fontId="48" fillId="27" borderId="0" xfId="66" applyFont="1" applyFill="1" applyBorder="1" applyAlignment="1" applyProtection="1">
      <alignment vertical="top"/>
    </xf>
    <xf numFmtId="49" fontId="48" fillId="27" borderId="0" xfId="66" applyNumberFormat="1" applyFont="1" applyFill="1" applyBorder="1" applyAlignment="1" applyProtection="1">
      <alignment horizontal="left" vertical="center"/>
    </xf>
    <xf numFmtId="0" fontId="48" fillId="27" borderId="0" xfId="66" applyFont="1" applyFill="1" applyBorder="1" applyAlignment="1" applyProtection="1">
      <alignment horizontal="center" vertical="center" wrapText="1"/>
    </xf>
    <xf numFmtId="0" fontId="48" fillId="27" borderId="0" xfId="66" applyFont="1" applyFill="1" applyBorder="1" applyAlignment="1" applyProtection="1">
      <alignment horizontal="center" vertical="center"/>
    </xf>
    <xf numFmtId="16" fontId="53" fillId="27" borderId="0" xfId="66" quotePrefix="1" applyNumberFormat="1" applyFont="1" applyFill="1" applyBorder="1" applyAlignment="1" applyProtection="1">
      <alignment horizontal="center" vertical="top" wrapText="1"/>
    </xf>
    <xf numFmtId="49" fontId="53" fillId="26" borderId="0" xfId="66" applyNumberFormat="1" applyFont="1" applyFill="1" applyBorder="1" applyAlignment="1" applyProtection="1">
      <alignment vertical="top"/>
    </xf>
    <xf numFmtId="49" fontId="52" fillId="27" borderId="0" xfId="66" applyNumberFormat="1" applyFont="1" applyFill="1" applyBorder="1" applyAlignment="1" applyProtection="1">
      <alignment horizontal="center" vertical="top" wrapText="1"/>
    </xf>
    <xf numFmtId="0" fontId="52" fillId="26" borderId="0" xfId="66" applyFont="1" applyFill="1" applyBorder="1" applyAlignment="1" applyProtection="1">
      <alignment horizontal="left" vertical="top" wrapText="1"/>
    </xf>
    <xf numFmtId="49" fontId="48" fillId="27" borderId="0" xfId="66" applyNumberFormat="1" applyFont="1" applyFill="1" applyBorder="1" applyAlignment="1" applyProtection="1">
      <alignment horizontal="center" vertical="top" wrapText="1"/>
    </xf>
    <xf numFmtId="49" fontId="48" fillId="26" borderId="0" xfId="66" applyNumberFormat="1" applyFont="1" applyFill="1" applyBorder="1" applyAlignment="1" applyProtection="1">
      <alignment horizontal="left" vertical="top" wrapText="1"/>
    </xf>
    <xf numFmtId="49" fontId="48" fillId="27" borderId="0" xfId="66" applyNumberFormat="1" applyFont="1" applyFill="1" applyBorder="1" applyAlignment="1" applyProtection="1">
      <alignment horizontal="center" vertical="top"/>
    </xf>
    <xf numFmtId="0" fontId="48" fillId="26" borderId="0" xfId="66" applyFont="1" applyFill="1" applyBorder="1" applyAlignment="1" applyProtection="1">
      <alignment vertical="top"/>
    </xf>
    <xf numFmtId="49" fontId="52" fillId="26" borderId="0" xfId="66" applyNumberFormat="1" applyFont="1" applyFill="1" applyBorder="1" applyAlignment="1" applyProtection="1">
      <alignment horizontal="left" vertical="top" wrapText="1"/>
    </xf>
    <xf numFmtId="49" fontId="48" fillId="27" borderId="0" xfId="0" applyNumberFormat="1" applyFont="1" applyFill="1" applyBorder="1" applyAlignment="1" applyProtection="1">
      <alignment horizontal="center" vertical="top" wrapText="1"/>
    </xf>
    <xf numFmtId="2" fontId="36" fillId="24" borderId="26" xfId="53" applyNumberFormat="1" applyFont="1" applyFill="1" applyBorder="1" applyAlignment="1" applyProtection="1">
      <alignment horizontal="left" vertical="center"/>
    </xf>
    <xf numFmtId="49" fontId="16" fillId="0" borderId="0" xfId="0" applyNumberFormat="1" applyFont="1" applyFill="1" applyBorder="1" applyAlignment="1" applyProtection="1">
      <alignment horizontal="center" vertical="top" wrapText="1"/>
    </xf>
    <xf numFmtId="0" fontId="26" fillId="24" borderId="16" xfId="0" applyFont="1" applyFill="1" applyBorder="1" applyAlignment="1" applyProtection="1"/>
    <xf numFmtId="0" fontId="16" fillId="24" borderId="16" xfId="53" applyFont="1" applyFill="1" applyBorder="1" applyProtection="1"/>
    <xf numFmtId="0" fontId="39" fillId="24" borderId="16" xfId="53" applyFont="1" applyFill="1" applyBorder="1" applyAlignment="1" applyProtection="1">
      <alignment horizontal="center"/>
    </xf>
    <xf numFmtId="2" fontId="56" fillId="24" borderId="25" xfId="53" applyNumberFormat="1" applyFont="1" applyFill="1" applyBorder="1" applyAlignment="1" applyProtection="1">
      <alignment horizontal="center" vertical="center"/>
    </xf>
    <xf numFmtId="0" fontId="39" fillId="24" borderId="0" xfId="53" applyFont="1" applyFill="1" applyBorder="1" applyAlignment="1" applyProtection="1">
      <alignment horizontal="center"/>
    </xf>
    <xf numFmtId="0" fontId="51" fillId="28" borderId="28" xfId="0" applyFont="1" applyFill="1" applyBorder="1" applyAlignment="1">
      <alignment horizontal="left" vertical="center" wrapText="1"/>
    </xf>
    <xf numFmtId="0" fontId="51" fillId="28" borderId="32" xfId="0" applyFont="1" applyFill="1" applyBorder="1" applyAlignment="1">
      <alignment horizontal="left" vertical="center" wrapText="1"/>
    </xf>
    <xf numFmtId="0" fontId="57" fillId="0" borderId="0" xfId="0" applyFont="1" applyAlignment="1">
      <alignment horizontal="left" vertical="center" wrapText="1"/>
    </xf>
    <xf numFmtId="49" fontId="43" fillId="24" borderId="0" xfId="47" applyNumberFormat="1" applyFont="1" applyFill="1" applyBorder="1" applyProtection="1"/>
    <xf numFmtId="0" fontId="59" fillId="24" borderId="0" xfId="53" applyFont="1" applyFill="1" applyBorder="1" applyProtection="1"/>
    <xf numFmtId="0" fontId="61" fillId="38" borderId="39" xfId="0" applyFont="1" applyFill="1" applyBorder="1" applyAlignment="1">
      <alignment horizontal="left" vertical="top" wrapText="1"/>
    </xf>
    <xf numFmtId="49" fontId="48" fillId="27" borderId="0" xfId="0" applyNumberFormat="1" applyFont="1" applyFill="1" applyBorder="1" applyAlignment="1" applyProtection="1">
      <alignment horizontal="right" vertical="top"/>
    </xf>
    <xf numFmtId="0" fontId="26" fillId="24" borderId="0" xfId="53" quotePrefix="1" applyFont="1" applyFill="1" applyBorder="1" applyProtection="1"/>
    <xf numFmtId="0" fontId="51" fillId="0" borderId="40" xfId="0" applyFont="1" applyFill="1" applyBorder="1" applyAlignment="1">
      <alignment horizontal="left" vertical="center" wrapText="1"/>
    </xf>
    <xf numFmtId="0" fontId="16" fillId="0" borderId="46" xfId="0" applyFont="1" applyFill="1" applyBorder="1" applyAlignment="1">
      <alignment horizontal="center" vertical="center" wrapText="1"/>
    </xf>
    <xf numFmtId="1" fontId="16" fillId="0" borderId="46" xfId="0" applyNumberFormat="1" applyFont="1" applyFill="1" applyBorder="1" applyAlignment="1">
      <alignment horizontal="center" vertical="center" wrapText="1"/>
    </xf>
    <xf numFmtId="1" fontId="16" fillId="0" borderId="0" xfId="0" applyNumberFormat="1" applyFont="1" applyAlignment="1">
      <alignment horizontal="center" vertical="center"/>
    </xf>
    <xf numFmtId="0" fontId="16" fillId="26" borderId="46" xfId="0" applyFont="1" applyFill="1" applyBorder="1" applyAlignment="1">
      <alignment horizontal="left" vertical="center" wrapText="1"/>
    </xf>
    <xf numFmtId="0" fontId="16" fillId="29" borderId="56" xfId="0" applyFont="1" applyFill="1" applyBorder="1" applyAlignment="1">
      <alignment horizontal="left" vertical="center" wrapText="1"/>
    </xf>
    <xf numFmtId="0" fontId="51" fillId="28" borderId="57" xfId="0" applyFont="1" applyFill="1" applyBorder="1" applyAlignment="1">
      <alignment horizontal="center" vertical="center" wrapText="1"/>
    </xf>
    <xf numFmtId="0" fontId="51" fillId="28" borderId="58" xfId="0" applyFont="1" applyFill="1" applyBorder="1" applyAlignment="1">
      <alignment horizontal="center" vertical="center" wrapText="1"/>
    </xf>
    <xf numFmtId="0" fontId="51" fillId="28" borderId="34" xfId="0" applyFont="1" applyFill="1" applyBorder="1" applyAlignment="1">
      <alignment horizontal="center" vertical="center" wrapText="1"/>
    </xf>
    <xf numFmtId="0" fontId="51" fillId="28" borderId="59" xfId="0" applyFont="1" applyFill="1" applyBorder="1" applyAlignment="1">
      <alignment horizontal="center" vertical="center" wrapText="1"/>
    </xf>
    <xf numFmtId="0" fontId="51" fillId="28" borderId="60" xfId="0" applyFont="1" applyFill="1" applyBorder="1" applyAlignment="1">
      <alignment horizontal="center" vertical="center" wrapText="1"/>
    </xf>
    <xf numFmtId="0" fontId="51" fillId="26" borderId="46" xfId="0" applyFont="1" applyFill="1" applyBorder="1" applyAlignment="1">
      <alignment horizontal="center" vertical="center" wrapText="1"/>
    </xf>
    <xf numFmtId="0" fontId="51" fillId="28" borderId="24" xfId="0" applyFont="1" applyFill="1" applyBorder="1" applyAlignment="1">
      <alignment horizontal="center" vertical="center" wrapText="1"/>
    </xf>
    <xf numFmtId="0" fontId="16" fillId="0" borderId="0" xfId="0" applyFont="1" applyAlignment="1">
      <alignment horizontal="center"/>
    </xf>
    <xf numFmtId="0" fontId="16" fillId="29" borderId="57" xfId="0" applyFont="1" applyFill="1" applyBorder="1" applyAlignment="1">
      <alignment horizontal="left" vertical="center" wrapText="1"/>
    </xf>
    <xf numFmtId="0" fontId="16" fillId="29" borderId="58" xfId="0" applyFont="1" applyFill="1" applyBorder="1" applyAlignment="1">
      <alignment horizontal="left" vertical="center" wrapText="1"/>
    </xf>
    <xf numFmtId="0" fontId="16" fillId="29" borderId="34" xfId="0" applyFont="1" applyFill="1" applyBorder="1" applyAlignment="1">
      <alignment horizontal="left" vertical="center" wrapText="1"/>
    </xf>
    <xf numFmtId="0" fontId="16" fillId="29" borderId="24" xfId="0" applyFont="1" applyFill="1" applyBorder="1" applyAlignment="1">
      <alignment horizontal="left" vertical="center" wrapText="1"/>
    </xf>
    <xf numFmtId="0" fontId="16" fillId="0" borderId="57" xfId="0" applyFont="1" applyFill="1" applyBorder="1" applyAlignment="1">
      <alignment horizontal="left" vertical="center" wrapText="1"/>
    </xf>
    <xf numFmtId="0" fontId="16" fillId="0" borderId="58" xfId="0" applyFont="1" applyFill="1" applyBorder="1" applyAlignment="1">
      <alignment horizontal="left" vertical="center" wrapText="1"/>
    </xf>
    <xf numFmtId="0" fontId="16" fillId="0" borderId="46" xfId="0" applyFont="1" applyFill="1" applyBorder="1" applyAlignment="1">
      <alignment horizontal="left" vertical="center" wrapText="1"/>
    </xf>
    <xf numFmtId="0" fontId="16" fillId="0" borderId="24" xfId="0" applyFont="1" applyFill="1" applyBorder="1" applyAlignment="1">
      <alignment horizontal="left" vertical="center" wrapText="1"/>
    </xf>
    <xf numFmtId="0" fontId="16" fillId="0" borderId="34" xfId="0" applyFont="1" applyFill="1" applyBorder="1" applyAlignment="1">
      <alignment horizontal="left" vertical="center" wrapText="1"/>
    </xf>
    <xf numFmtId="0" fontId="16" fillId="26" borderId="57" xfId="0" applyFont="1" applyFill="1" applyBorder="1" applyAlignment="1">
      <alignment horizontal="left" vertical="center" wrapText="1"/>
    </xf>
    <xf numFmtId="0" fontId="16" fillId="26" borderId="58" xfId="0" applyFont="1" applyFill="1" applyBorder="1" applyAlignment="1">
      <alignment horizontal="left" vertical="center" wrapText="1"/>
    </xf>
    <xf numFmtId="0" fontId="16" fillId="0" borderId="57" xfId="0" applyFont="1" applyBorder="1" applyAlignment="1">
      <alignment horizontal="left" vertical="center" wrapText="1"/>
    </xf>
    <xf numFmtId="0" fontId="16" fillId="0" borderId="34" xfId="0" applyFont="1" applyBorder="1" applyAlignment="1">
      <alignment horizontal="left" vertical="center" wrapText="1"/>
    </xf>
    <xf numFmtId="0" fontId="16" fillId="0" borderId="58" xfId="0" applyFont="1" applyBorder="1" applyAlignment="1">
      <alignment horizontal="left" vertical="center" wrapText="1"/>
    </xf>
    <xf numFmtId="0" fontId="16" fillId="26" borderId="34" xfId="0" applyFont="1" applyFill="1" applyBorder="1" applyAlignment="1">
      <alignment horizontal="left" vertical="center" wrapText="1"/>
    </xf>
    <xf numFmtId="0" fontId="16" fillId="26" borderId="24" xfId="0" applyFont="1" applyFill="1" applyBorder="1" applyAlignment="1">
      <alignment horizontal="left" vertical="center" wrapText="1"/>
    </xf>
    <xf numFmtId="0" fontId="16" fillId="0" borderId="58" xfId="65" applyFont="1" applyFill="1" applyBorder="1" applyAlignment="1">
      <alignment horizontal="left" vertical="center" wrapText="1"/>
    </xf>
    <xf numFmtId="0" fontId="16" fillId="0" borderId="46" xfId="65" applyFont="1" applyFill="1" applyBorder="1" applyAlignment="1">
      <alignment horizontal="left" vertical="center" wrapText="1"/>
    </xf>
    <xf numFmtId="0" fontId="16" fillId="26" borderId="61" xfId="0" applyFont="1" applyFill="1" applyBorder="1" applyAlignment="1">
      <alignment horizontal="left" vertical="center" wrapText="1"/>
    </xf>
    <xf numFmtId="0" fontId="16" fillId="0" borderId="24" xfId="0" applyFont="1" applyBorder="1" applyAlignment="1">
      <alignment horizontal="left" vertical="center" wrapText="1"/>
    </xf>
    <xf numFmtId="0" fontId="16" fillId="26" borderId="50" xfId="0" applyFont="1" applyFill="1" applyBorder="1" applyAlignment="1">
      <alignment horizontal="left" vertical="center" wrapText="1"/>
    </xf>
    <xf numFmtId="0" fontId="16" fillId="26" borderId="51" xfId="0" applyFont="1" applyFill="1" applyBorder="1" applyAlignment="1">
      <alignment horizontal="left" vertical="center" wrapText="1"/>
    </xf>
    <xf numFmtId="0" fontId="16" fillId="0" borderId="50" xfId="0" applyFont="1" applyBorder="1" applyAlignment="1">
      <alignment horizontal="left" vertical="center" wrapText="1"/>
    </xf>
    <xf numFmtId="0" fontId="16" fillId="0" borderId="52" xfId="0" applyFont="1" applyBorder="1" applyAlignment="1">
      <alignment horizontal="left" vertical="center" wrapText="1"/>
    </xf>
    <xf numFmtId="0" fontId="16" fillId="0" borderId="51" xfId="0" applyFont="1" applyBorder="1" applyAlignment="1">
      <alignment horizontal="left" vertical="center" wrapText="1"/>
    </xf>
    <xf numFmtId="0" fontId="16" fillId="0" borderId="50" xfId="0" applyFont="1" applyFill="1" applyBorder="1" applyAlignment="1">
      <alignment horizontal="left" vertical="center" wrapText="1"/>
    </xf>
    <xf numFmtId="0" fontId="16" fillId="0" borderId="51" xfId="0" applyFont="1" applyFill="1" applyBorder="1" applyAlignment="1">
      <alignment horizontal="left" vertical="center" wrapText="1"/>
    </xf>
    <xf numFmtId="0" fontId="16" fillId="0" borderId="52" xfId="0" applyFont="1" applyFill="1" applyBorder="1" applyAlignment="1">
      <alignment horizontal="left" vertical="center" wrapText="1"/>
    </xf>
    <xf numFmtId="0" fontId="16" fillId="0" borderId="55" xfId="0" applyFont="1" applyBorder="1" applyAlignment="1">
      <alignment horizontal="left" vertical="center" wrapText="1"/>
    </xf>
    <xf numFmtId="0" fontId="16" fillId="26" borderId="0" xfId="0" applyFont="1" applyFill="1"/>
    <xf numFmtId="0" fontId="16" fillId="27" borderId="0" xfId="0" applyFont="1" applyFill="1" applyBorder="1" applyAlignment="1" applyProtection="1">
      <alignment horizontal="center" vertical="top" wrapText="1"/>
    </xf>
    <xf numFmtId="0" fontId="16" fillId="27" borderId="0" xfId="0" applyFont="1" applyFill="1" applyBorder="1" applyAlignment="1">
      <alignment horizontal="center" vertical="top" wrapText="1"/>
    </xf>
    <xf numFmtId="0" fontId="16" fillId="27" borderId="0" xfId="0" applyFont="1" applyFill="1" applyBorder="1" applyAlignment="1" applyProtection="1">
      <alignment horizontal="center" vertical="top"/>
    </xf>
    <xf numFmtId="0" fontId="16" fillId="27" borderId="0" xfId="0" applyFont="1" applyFill="1" applyBorder="1" applyAlignment="1">
      <alignment horizontal="center" vertical="top"/>
    </xf>
    <xf numFmtId="0" fontId="69" fillId="27" borderId="0" xfId="47" applyFont="1" applyFill="1" applyBorder="1" applyAlignment="1" applyProtection="1">
      <alignment horizontal="center" vertical="top"/>
    </xf>
    <xf numFmtId="0" fontId="16" fillId="26" borderId="0" xfId="0" applyFont="1" applyFill="1" applyBorder="1" applyAlignment="1" applyProtection="1">
      <alignment horizontal="center" vertical="top"/>
    </xf>
    <xf numFmtId="0" fontId="16" fillId="26" borderId="0" xfId="0" applyFont="1" applyFill="1" applyBorder="1" applyAlignment="1">
      <alignment horizontal="center" vertical="top"/>
    </xf>
    <xf numFmtId="49" fontId="28" fillId="26" borderId="62" xfId="0" applyNumberFormat="1" applyFont="1" applyFill="1" applyBorder="1" applyAlignment="1" applyProtection="1">
      <alignment horizontal="left" vertical="top" wrapText="1"/>
      <protection locked="0"/>
    </xf>
    <xf numFmtId="0" fontId="23" fillId="26" borderId="0" xfId="0" applyFont="1" applyFill="1" applyAlignment="1">
      <alignment horizontal="left" vertical="center" wrapText="1"/>
    </xf>
    <xf numFmtId="49" fontId="16" fillId="27" borderId="0" xfId="0" applyNumberFormat="1" applyFont="1" applyFill="1" applyBorder="1" applyAlignment="1" applyProtection="1">
      <alignment horizontal="right" vertical="top"/>
    </xf>
    <xf numFmtId="0" fontId="74" fillId="0" borderId="0" xfId="0" applyFont="1"/>
    <xf numFmtId="0" fontId="41" fillId="24" borderId="0" xfId="0" applyFont="1" applyFill="1" applyAlignment="1" applyProtection="1">
      <alignment vertical="top"/>
    </xf>
    <xf numFmtId="0" fontId="19" fillId="27" borderId="0" xfId="54" applyFont="1" applyFill="1" applyBorder="1" applyAlignment="1" applyProtection="1">
      <alignment horizontal="left" vertical="center"/>
    </xf>
    <xf numFmtId="0" fontId="16" fillId="27" borderId="0" xfId="0" applyFont="1" applyFill="1" applyBorder="1" applyAlignment="1">
      <alignment vertical="center" wrapText="1"/>
    </xf>
    <xf numFmtId="0" fontId="16" fillId="27" borderId="0" xfId="0" applyFont="1" applyFill="1" applyAlignment="1">
      <alignment vertical="center" wrapText="1"/>
    </xf>
    <xf numFmtId="0" fontId="51" fillId="26" borderId="0" xfId="0" applyFont="1" applyFill="1" applyAlignment="1">
      <alignment horizontal="left" vertical="top" wrapText="1"/>
    </xf>
    <xf numFmtId="0" fontId="50" fillId="26" borderId="0" xfId="0" applyFont="1" applyFill="1" applyAlignment="1">
      <alignment horizontal="left" vertical="top"/>
    </xf>
    <xf numFmtId="0" fontId="16" fillId="26" borderId="0" xfId="0" applyFont="1" applyFill="1" applyAlignment="1">
      <alignment horizontal="left" vertical="top"/>
    </xf>
    <xf numFmtId="0" fontId="16" fillId="26" borderId="0" xfId="0" applyFont="1" applyFill="1" applyAlignment="1">
      <alignment horizontal="left" vertical="top" wrapText="1"/>
    </xf>
    <xf numFmtId="49" fontId="23" fillId="26" borderId="0" xfId="0" applyNumberFormat="1" applyFont="1" applyFill="1" applyBorder="1" applyAlignment="1" applyProtection="1">
      <alignment horizontal="left" vertical="top" wrapText="1"/>
    </xf>
    <xf numFmtId="49" fontId="28" fillId="26" borderId="10" xfId="0" applyNumberFormat="1" applyFont="1" applyFill="1" applyBorder="1" applyAlignment="1" applyProtection="1">
      <alignment horizontal="left" vertical="top" wrapText="1"/>
      <protection locked="0"/>
    </xf>
    <xf numFmtId="49" fontId="28" fillId="26" borderId="14" xfId="0" applyNumberFormat="1" applyFont="1" applyFill="1" applyBorder="1" applyAlignment="1" applyProtection="1">
      <alignment horizontal="left" vertical="top" wrapText="1"/>
      <protection locked="0"/>
    </xf>
    <xf numFmtId="49" fontId="16" fillId="26" borderId="0" xfId="0" applyNumberFormat="1" applyFont="1" applyFill="1" applyBorder="1" applyAlignment="1" applyProtection="1">
      <alignment horizontal="left" vertical="top"/>
    </xf>
    <xf numFmtId="49" fontId="28" fillId="26" borderId="63" xfId="0" applyNumberFormat="1" applyFont="1" applyFill="1" applyBorder="1" applyAlignment="1" applyProtection="1">
      <alignment horizontal="left" vertical="top" wrapText="1"/>
      <protection locked="0"/>
    </xf>
    <xf numFmtId="49" fontId="28" fillId="26" borderId="34" xfId="0" applyNumberFormat="1" applyFont="1" applyFill="1" applyBorder="1" applyAlignment="1" applyProtection="1">
      <alignment horizontal="left" vertical="top" wrapText="1"/>
      <protection locked="0"/>
    </xf>
    <xf numFmtId="0" fontId="16" fillId="26" borderId="64" xfId="0" applyFont="1" applyFill="1" applyBorder="1" applyAlignment="1" applyProtection="1">
      <alignment horizontal="left" vertical="top" wrapText="1"/>
    </xf>
    <xf numFmtId="0" fontId="23" fillId="26" borderId="10" xfId="0" applyFont="1" applyFill="1" applyBorder="1" applyAlignment="1" applyProtection="1">
      <alignment horizontal="left" vertical="top" wrapText="1"/>
    </xf>
    <xf numFmtId="49" fontId="27" fillId="26" borderId="0" xfId="0" applyNumberFormat="1" applyFont="1" applyFill="1" applyBorder="1" applyAlignment="1" applyProtection="1">
      <alignment vertical="top" wrapText="1"/>
    </xf>
    <xf numFmtId="49" fontId="16" fillId="26" borderId="0" xfId="0" quotePrefix="1" applyNumberFormat="1" applyFont="1" applyFill="1" applyBorder="1" applyAlignment="1" applyProtection="1">
      <alignment horizontal="left" vertical="top" wrapText="1"/>
    </xf>
    <xf numFmtId="0" fontId="27" fillId="27" borderId="0" xfId="0" applyNumberFormat="1" applyFont="1" applyFill="1" applyBorder="1" applyAlignment="1" applyProtection="1">
      <alignment horizontal="center" vertical="top" wrapText="1"/>
    </xf>
    <xf numFmtId="49" fontId="16" fillId="26" borderId="0" xfId="0" applyNumberFormat="1" applyFont="1" applyFill="1" applyBorder="1" applyAlignment="1" applyProtection="1">
      <alignment horizontal="center" vertical="top" wrapText="1"/>
    </xf>
    <xf numFmtId="0" fontId="16" fillId="27" borderId="0" xfId="0" applyFont="1" applyFill="1" applyBorder="1" applyAlignment="1" applyProtection="1">
      <alignment horizontal="right" vertical="top"/>
      <protection locked="0"/>
    </xf>
    <xf numFmtId="1" fontId="51" fillId="0" borderId="32" xfId="0" applyNumberFormat="1" applyFont="1" applyFill="1" applyBorder="1" applyAlignment="1">
      <alignment horizontal="left" vertical="center" wrapText="1"/>
    </xf>
    <xf numFmtId="0" fontId="0" fillId="0" borderId="0" xfId="0" applyFont="1"/>
    <xf numFmtId="1" fontId="16" fillId="30" borderId="32" xfId="0" applyNumberFormat="1" applyFont="1" applyFill="1" applyBorder="1" applyAlignment="1">
      <alignment horizontal="center" vertical="center" wrapText="1"/>
    </xf>
    <xf numFmtId="0" fontId="16" fillId="29" borderId="65" xfId="0" applyFont="1" applyFill="1" applyBorder="1" applyAlignment="1">
      <alignment horizontal="left" vertical="center" wrapText="1"/>
    </xf>
    <xf numFmtId="0" fontId="16" fillId="0" borderId="65" xfId="0" applyFont="1" applyFill="1" applyBorder="1" applyAlignment="1">
      <alignment horizontal="left" vertical="center" wrapText="1"/>
    </xf>
    <xf numFmtId="0" fontId="16" fillId="26" borderId="65" xfId="0" applyFont="1" applyFill="1" applyBorder="1" applyAlignment="1">
      <alignment horizontal="left" vertical="center" wrapText="1"/>
    </xf>
    <xf numFmtId="0" fontId="16" fillId="0" borderId="65" xfId="0" applyFont="1" applyBorder="1" applyAlignment="1">
      <alignment horizontal="left" vertical="center" wrapText="1"/>
    </xf>
    <xf numFmtId="0" fontId="16" fillId="0" borderId="32" xfId="0" applyFont="1" applyBorder="1" applyAlignment="1">
      <alignment horizontal="left" vertical="center" wrapText="1"/>
    </xf>
    <xf numFmtId="2" fontId="39" fillId="26" borderId="0" xfId="53" applyNumberFormat="1" applyFont="1" applyFill="1" applyBorder="1" applyAlignment="1" applyProtection="1">
      <alignment horizontal="center" vertical="center" wrapText="1"/>
    </xf>
    <xf numFmtId="0" fontId="39" fillId="26" borderId="0" xfId="53" applyFont="1" applyFill="1" applyBorder="1" applyAlignment="1" applyProtection="1">
      <alignment vertical="center" wrapText="1"/>
    </xf>
    <xf numFmtId="0" fontId="39" fillId="26" borderId="0" xfId="53" applyFont="1" applyFill="1" applyBorder="1" applyAlignment="1" applyProtection="1">
      <alignment vertical="center"/>
    </xf>
    <xf numFmtId="0" fontId="39" fillId="24" borderId="0" xfId="53" applyFont="1" applyFill="1" applyBorder="1" applyAlignment="1" applyProtection="1">
      <alignment vertical="center"/>
    </xf>
    <xf numFmtId="0" fontId="16" fillId="24" borderId="0" xfId="0" applyFont="1" applyFill="1" applyAlignment="1" applyProtection="1">
      <alignment vertical="center"/>
    </xf>
    <xf numFmtId="2" fontId="39" fillId="24" borderId="0" xfId="53" applyNumberFormat="1" applyFont="1" applyFill="1" applyBorder="1" applyAlignment="1" applyProtection="1">
      <alignment vertical="center"/>
    </xf>
    <xf numFmtId="0" fontId="16" fillId="0" borderId="0" xfId="0" applyFont="1" applyFill="1" applyAlignment="1">
      <alignment wrapText="1"/>
    </xf>
    <xf numFmtId="0" fontId="16" fillId="0" borderId="0" xfId="0" applyFont="1" applyFill="1" applyBorder="1" applyAlignment="1">
      <alignment wrapText="1"/>
    </xf>
    <xf numFmtId="0" fontId="16" fillId="0" borderId="0" xfId="0" applyFont="1" applyFill="1" applyAlignment="1" applyProtection="1">
      <alignment vertical="top"/>
    </xf>
    <xf numFmtId="0" fontId="16" fillId="0" borderId="0" xfId="0" applyFont="1" applyFill="1" applyAlignment="1">
      <alignment vertical="top"/>
    </xf>
    <xf numFmtId="0" fontId="16" fillId="0" borderId="0" xfId="0" applyFont="1" applyFill="1" applyAlignment="1">
      <alignment vertical="center"/>
    </xf>
    <xf numFmtId="0" fontId="41" fillId="0" borderId="0" xfId="0" applyFont="1" applyFill="1" applyAlignment="1" applyProtection="1">
      <alignment vertical="top"/>
    </xf>
    <xf numFmtId="0" fontId="16" fillId="0" borderId="0" xfId="0" applyFont="1" applyFill="1" applyAlignment="1" applyProtection="1">
      <alignment vertical="center"/>
    </xf>
    <xf numFmtId="49" fontId="16" fillId="0" borderId="0" xfId="0" applyNumberFormat="1" applyFont="1" applyFill="1"/>
    <xf numFmtId="0" fontId="19" fillId="0" borderId="0" xfId="54" applyFont="1" applyFill="1" applyBorder="1" applyAlignment="1" applyProtection="1">
      <alignment horizontal="left" vertical="center" wrapText="1"/>
    </xf>
    <xf numFmtId="0" fontId="16" fillId="0" borderId="0" xfId="0" applyFont="1" applyFill="1"/>
    <xf numFmtId="0" fontId="41" fillId="24" borderId="0" xfId="0" applyFont="1" applyFill="1" applyBorder="1" applyAlignment="1" applyProtection="1">
      <alignment vertical="center" wrapText="1"/>
    </xf>
    <xf numFmtId="1" fontId="25" fillId="24" borderId="66" xfId="53" applyNumberFormat="1" applyFont="1" applyFill="1" applyBorder="1" applyAlignment="1" applyProtection="1">
      <alignment horizontal="center" vertical="top"/>
    </xf>
    <xf numFmtId="1" fontId="25" fillId="24" borderId="67" xfId="53" applyNumberFormat="1" applyFont="1" applyFill="1" applyBorder="1" applyAlignment="1" applyProtection="1">
      <alignment horizontal="center" vertical="top"/>
    </xf>
    <xf numFmtId="0" fontId="39" fillId="24" borderId="68" xfId="53" applyFont="1" applyFill="1" applyBorder="1" applyAlignment="1" applyProtection="1">
      <alignment horizontal="center"/>
    </xf>
    <xf numFmtId="0" fontId="39" fillId="24" borderId="0" xfId="0" applyFont="1" applyFill="1" applyAlignment="1" applyProtection="1">
      <alignment vertical="top"/>
    </xf>
    <xf numFmtId="49" fontId="16" fillId="0" borderId="0" xfId="0" applyNumberFormat="1" applyFont="1" applyAlignment="1">
      <alignment vertical="top"/>
    </xf>
    <xf numFmtId="0" fontId="16" fillId="0" borderId="0" xfId="0" applyFont="1" applyAlignment="1">
      <alignment vertical="top"/>
    </xf>
    <xf numFmtId="0" fontId="16" fillId="26" borderId="0" xfId="0" applyFont="1" applyFill="1" applyBorder="1" applyAlignment="1" applyProtection="1">
      <alignment horizontal="left" vertical="top" wrapText="1"/>
    </xf>
    <xf numFmtId="1" fontId="41" fillId="24" borderId="67" xfId="53" applyNumberFormat="1" applyFont="1" applyFill="1" applyBorder="1" applyAlignment="1" applyProtection="1">
      <alignment horizontal="center" vertical="top"/>
    </xf>
    <xf numFmtId="1" fontId="25" fillId="24" borderId="64" xfId="53" applyNumberFormat="1" applyFont="1" applyFill="1" applyBorder="1" applyAlignment="1" applyProtection="1">
      <alignment horizontal="center" vertical="top"/>
    </xf>
    <xf numFmtId="0" fontId="23" fillId="27" borderId="10" xfId="53" applyFont="1" applyFill="1" applyBorder="1" applyAlignment="1" applyProtection="1">
      <alignment vertical="center"/>
    </xf>
    <xf numFmtId="49" fontId="16" fillId="27" borderId="0" xfId="0" applyNumberFormat="1" applyFont="1" applyFill="1" applyBorder="1" applyAlignment="1">
      <alignment horizontal="center" vertical="center" wrapText="1"/>
    </xf>
    <xf numFmtId="0" fontId="23" fillId="27" borderId="11" xfId="53" applyFont="1" applyFill="1" applyBorder="1" applyAlignment="1" applyProtection="1">
      <alignment vertical="center"/>
    </xf>
    <xf numFmtId="49" fontId="16" fillId="27" borderId="0" xfId="0" applyNumberFormat="1" applyFont="1" applyFill="1" applyBorder="1" applyAlignment="1" applyProtection="1">
      <alignment horizontal="center" vertical="center"/>
    </xf>
    <xf numFmtId="0" fontId="16" fillId="27" borderId="13" xfId="0" applyFont="1" applyFill="1" applyBorder="1" applyAlignment="1" applyProtection="1">
      <alignment horizontal="center" vertical="center" wrapText="1"/>
    </xf>
    <xf numFmtId="0" fontId="16" fillId="27" borderId="13" xfId="0" applyFont="1" applyFill="1" applyBorder="1" applyAlignment="1" applyProtection="1">
      <alignment horizontal="center" vertical="center"/>
      <protection locked="0"/>
    </xf>
    <xf numFmtId="49" fontId="16" fillId="27" borderId="0" xfId="0" applyNumberFormat="1" applyFont="1" applyFill="1" applyBorder="1" applyAlignment="1">
      <alignment horizontal="center" vertical="center"/>
    </xf>
    <xf numFmtId="0" fontId="16" fillId="27" borderId="0" xfId="0" applyFont="1" applyFill="1" applyBorder="1" applyAlignment="1" applyProtection="1">
      <alignment vertical="top" wrapText="1"/>
    </xf>
    <xf numFmtId="0" fontId="23" fillId="27" borderId="0" xfId="0" applyFont="1" applyFill="1" applyBorder="1" applyAlignment="1" applyProtection="1">
      <alignment vertical="top" wrapText="1"/>
    </xf>
    <xf numFmtId="0" fontId="16" fillId="26" borderId="0" xfId="0" applyFont="1" applyFill="1" applyBorder="1" applyAlignment="1" applyProtection="1">
      <alignment horizontal="center" vertical="center"/>
      <protection locked="0"/>
    </xf>
    <xf numFmtId="49" fontId="16" fillId="26" borderId="0" xfId="0" applyNumberFormat="1" applyFont="1" applyFill="1" applyBorder="1" applyAlignment="1">
      <alignment horizontal="center" vertical="center"/>
    </xf>
    <xf numFmtId="0" fontId="16" fillId="26" borderId="0" xfId="0" applyFont="1" applyFill="1" applyBorder="1" applyAlignment="1" applyProtection="1">
      <alignment horizontal="center" vertical="center"/>
    </xf>
    <xf numFmtId="49" fontId="16" fillId="26" borderId="0" xfId="0" applyNumberFormat="1" applyFont="1" applyFill="1" applyBorder="1" applyAlignment="1" applyProtection="1">
      <alignment horizontal="center" vertical="center"/>
    </xf>
    <xf numFmtId="49" fontId="16" fillId="26" borderId="0" xfId="0" applyNumberFormat="1" applyFont="1" applyFill="1" applyBorder="1" applyAlignment="1" applyProtection="1">
      <alignment vertical="top" wrapText="1"/>
    </xf>
    <xf numFmtId="49" fontId="16" fillId="26" borderId="0" xfId="0" applyNumberFormat="1" applyFont="1" applyFill="1" applyBorder="1" applyAlignment="1">
      <alignment horizontal="left" vertical="center" wrapText="1"/>
    </xf>
    <xf numFmtId="49" fontId="35" fillId="27" borderId="0" xfId="0" quotePrefix="1" applyNumberFormat="1" applyFont="1" applyFill="1" applyBorder="1" applyAlignment="1" applyProtection="1">
      <alignment horizontal="center" vertical="top" wrapText="1"/>
    </xf>
    <xf numFmtId="49" fontId="35" fillId="26" borderId="0" xfId="0" applyNumberFormat="1" applyFont="1" applyFill="1" applyBorder="1" applyAlignment="1" applyProtection="1">
      <alignment vertical="top"/>
    </xf>
    <xf numFmtId="0" fontId="16" fillId="40" borderId="64" xfId="0" applyFont="1" applyFill="1" applyBorder="1" applyAlignment="1" applyProtection="1">
      <alignment horizontal="left" vertical="top" wrapText="1"/>
    </xf>
    <xf numFmtId="0" fontId="16" fillId="24" borderId="68" xfId="53" applyFont="1" applyFill="1" applyBorder="1" applyAlignment="1" applyProtection="1">
      <alignment vertical="center"/>
    </xf>
    <xf numFmtId="0" fontId="25" fillId="24" borderId="67" xfId="53" applyFont="1" applyFill="1" applyBorder="1" applyAlignment="1" applyProtection="1">
      <alignment horizontal="center" vertical="center" wrapText="1"/>
    </xf>
    <xf numFmtId="0" fontId="16" fillId="24" borderId="67" xfId="53" applyFont="1" applyFill="1" applyBorder="1" applyAlignment="1" applyProtection="1">
      <alignment horizontal="center" vertical="center" wrapText="1"/>
    </xf>
    <xf numFmtId="0" fontId="16" fillId="24" borderId="69" xfId="53" applyFont="1" applyFill="1" applyBorder="1" applyProtection="1"/>
    <xf numFmtId="0" fontId="16" fillId="24" borderId="67" xfId="53" applyFont="1" applyFill="1" applyBorder="1" applyAlignment="1" applyProtection="1">
      <alignment horizontal="center"/>
    </xf>
    <xf numFmtId="0" fontId="39" fillId="27" borderId="68" xfId="53" applyFont="1" applyFill="1" applyBorder="1" applyAlignment="1" applyProtection="1">
      <alignment horizontal="center"/>
    </xf>
    <xf numFmtId="0" fontId="39" fillId="27" borderId="0" xfId="0" applyFont="1" applyFill="1" applyAlignment="1" applyProtection="1">
      <alignment vertical="top"/>
    </xf>
    <xf numFmtId="0" fontId="39" fillId="27" borderId="0" xfId="53" applyFont="1" applyFill="1" applyBorder="1" applyAlignment="1" applyProtection="1">
      <alignment horizontal="center"/>
    </xf>
    <xf numFmtId="0" fontId="39" fillId="24" borderId="0" xfId="0" applyFont="1" applyFill="1" applyBorder="1" applyAlignment="1" applyProtection="1">
      <alignment wrapText="1"/>
    </xf>
    <xf numFmtId="0" fontId="39" fillId="24" borderId="0" xfId="0" applyFont="1" applyFill="1" applyAlignment="1" applyProtection="1">
      <alignment vertical="center"/>
    </xf>
    <xf numFmtId="0" fontId="46" fillId="24" borderId="16" xfId="0" applyFont="1" applyFill="1" applyBorder="1" applyAlignment="1" applyProtection="1"/>
    <xf numFmtId="0" fontId="39" fillId="24" borderId="16" xfId="53" applyFont="1" applyFill="1" applyBorder="1" applyProtection="1"/>
    <xf numFmtId="0" fontId="59" fillId="24" borderId="18" xfId="0" applyFont="1" applyFill="1" applyBorder="1" applyAlignment="1" applyProtection="1"/>
    <xf numFmtId="0" fontId="16" fillId="24" borderId="0" xfId="0" applyFont="1" applyFill="1" applyAlignment="1" applyProtection="1">
      <alignment wrapText="1"/>
    </xf>
    <xf numFmtId="0" fontId="39" fillId="24" borderId="0" xfId="0" applyFont="1" applyFill="1" applyAlignment="1" applyProtection="1">
      <alignment wrapText="1"/>
    </xf>
    <xf numFmtId="0" fontId="43" fillId="0" borderId="14" xfId="47" quotePrefix="1" applyFont="1" applyBorder="1" applyProtection="1"/>
    <xf numFmtId="49" fontId="43" fillId="0" borderId="33" xfId="47" quotePrefix="1" applyNumberFormat="1" applyFont="1" applyBorder="1" applyProtection="1"/>
    <xf numFmtId="0" fontId="39" fillId="24" borderId="0" xfId="0" applyFont="1" applyFill="1" applyBorder="1" applyAlignment="1" applyProtection="1">
      <alignment vertical="top"/>
    </xf>
    <xf numFmtId="0" fontId="61" fillId="0" borderId="70" xfId="0" applyFont="1" applyFill="1" applyBorder="1" applyAlignment="1">
      <alignment horizontal="left" vertical="top" wrapText="1"/>
    </xf>
    <xf numFmtId="0" fontId="61" fillId="0" borderId="71" xfId="0" applyFont="1" applyFill="1" applyBorder="1" applyAlignment="1">
      <alignment horizontal="center" vertical="center" wrapText="1"/>
    </xf>
    <xf numFmtId="0" fontId="61" fillId="0" borderId="72" xfId="0" applyFont="1" applyFill="1" applyBorder="1" applyAlignment="1">
      <alignment horizontal="left" vertical="top" wrapText="1"/>
    </xf>
    <xf numFmtId="0" fontId="16" fillId="0" borderId="46" xfId="0" applyFont="1" applyBorder="1" applyAlignment="1">
      <alignment horizontal="center" vertical="center"/>
    </xf>
    <xf numFmtId="0" fontId="16" fillId="0" borderId="0" xfId="0" applyFont="1" applyBorder="1"/>
    <xf numFmtId="0" fontId="61" fillId="38" borderId="74" xfId="0" applyFont="1" applyFill="1" applyBorder="1" applyAlignment="1">
      <alignment horizontal="left" vertical="top" wrapText="1"/>
    </xf>
    <xf numFmtId="0" fontId="61" fillId="0" borderId="75" xfId="0" applyFont="1" applyFill="1" applyBorder="1" applyAlignment="1">
      <alignment horizontal="center" vertical="center" wrapText="1"/>
    </xf>
    <xf numFmtId="0" fontId="61" fillId="0" borderId="57" xfId="0" applyFont="1" applyBorder="1" applyAlignment="1">
      <alignment horizontal="center" vertical="center" wrapText="1"/>
    </xf>
    <xf numFmtId="0" fontId="23" fillId="41" borderId="58" xfId="0" applyFont="1" applyFill="1" applyBorder="1" applyAlignment="1">
      <alignment horizontal="center" vertical="center" wrapText="1"/>
    </xf>
    <xf numFmtId="0" fontId="23" fillId="30" borderId="58" xfId="0" applyFont="1" applyFill="1" applyBorder="1" applyAlignment="1">
      <alignment horizontal="center" vertical="center" wrapText="1"/>
    </xf>
    <xf numFmtId="0" fontId="61" fillId="0" borderId="50" xfId="0" applyFont="1" applyBorder="1" applyAlignment="1">
      <alignment horizontal="center" vertical="center" wrapText="1"/>
    </xf>
    <xf numFmtId="0" fontId="23" fillId="36" borderId="51" xfId="0" applyFont="1" applyFill="1" applyBorder="1" applyAlignment="1">
      <alignment horizontal="center" vertical="center" wrapText="1"/>
    </xf>
    <xf numFmtId="0" fontId="61" fillId="38" borderId="48" xfId="0" applyFont="1" applyFill="1" applyBorder="1" applyAlignment="1">
      <alignment horizontal="left" vertical="top" wrapText="1"/>
    </xf>
    <xf numFmtId="0" fontId="23" fillId="26" borderId="0" xfId="66" applyFont="1" applyFill="1" applyBorder="1" applyAlignment="1" applyProtection="1">
      <alignment horizontal="left" vertical="top" wrapText="1"/>
    </xf>
    <xf numFmtId="0" fontId="78" fillId="24" borderId="16" xfId="47" applyNumberFormat="1" applyFont="1" applyFill="1" applyBorder="1" applyProtection="1"/>
    <xf numFmtId="2" fontId="39" fillId="27" borderId="0" xfId="53" applyNumberFormat="1" applyFont="1" applyFill="1" applyBorder="1" applyProtection="1"/>
    <xf numFmtId="0" fontId="39" fillId="27" borderId="0" xfId="53" applyFont="1" applyFill="1" applyBorder="1" applyProtection="1"/>
    <xf numFmtId="0" fontId="41" fillId="27" borderId="0" xfId="53" applyFont="1" applyFill="1" applyBorder="1" applyProtection="1"/>
    <xf numFmtId="0" fontId="39" fillId="27" borderId="0" xfId="53" applyFont="1" applyFill="1" applyBorder="1" applyAlignment="1" applyProtection="1">
      <alignment vertical="center"/>
    </xf>
    <xf numFmtId="2" fontId="46" fillId="27" borderId="0" xfId="53" applyNumberFormat="1" applyFont="1" applyFill="1" applyBorder="1" applyAlignment="1" applyProtection="1">
      <alignment vertical="center"/>
    </xf>
    <xf numFmtId="2" fontId="45" fillId="27" borderId="0" xfId="53" applyNumberFormat="1" applyFont="1" applyFill="1" applyBorder="1" applyAlignment="1" applyProtection="1">
      <alignment horizontal="right" vertical="center"/>
    </xf>
    <xf numFmtId="2" fontId="45" fillId="27" borderId="0" xfId="53" applyNumberFormat="1" applyFont="1" applyFill="1" applyBorder="1" applyAlignment="1" applyProtection="1">
      <alignment horizontal="right"/>
    </xf>
    <xf numFmtId="2" fontId="39" fillId="27" borderId="0" xfId="53" applyNumberFormat="1" applyFont="1" applyFill="1" applyBorder="1" applyAlignment="1" applyProtection="1">
      <alignment vertical="center"/>
    </xf>
    <xf numFmtId="0" fontId="48" fillId="27" borderId="0" xfId="0" applyFont="1" applyFill="1" applyAlignment="1" applyProtection="1">
      <alignment wrapText="1"/>
    </xf>
    <xf numFmtId="0" fontId="48" fillId="27" borderId="0" xfId="0" applyFont="1" applyFill="1" applyBorder="1" applyAlignment="1" applyProtection="1">
      <alignment wrapText="1"/>
    </xf>
    <xf numFmtId="0" fontId="48" fillId="27" borderId="0" xfId="0" applyNumberFormat="1" applyFont="1" applyFill="1" applyBorder="1" applyAlignment="1" applyProtection="1">
      <alignment horizontal="center" vertical="top" wrapText="1"/>
    </xf>
    <xf numFmtId="0" fontId="48" fillId="26" borderId="0" xfId="0" applyFont="1" applyFill="1" applyBorder="1" applyAlignment="1" applyProtection="1">
      <alignment wrapText="1"/>
    </xf>
    <xf numFmtId="0" fontId="52" fillId="27" borderId="0" xfId="0" applyFont="1" applyFill="1" applyBorder="1" applyAlignment="1" applyProtection="1">
      <alignment horizontal="center" wrapText="1"/>
    </xf>
    <xf numFmtId="0" fontId="48" fillId="27" borderId="0" xfId="0" applyFont="1" applyFill="1" applyBorder="1" applyAlignment="1" applyProtection="1">
      <alignment horizontal="center" vertical="top" wrapText="1"/>
    </xf>
    <xf numFmtId="0" fontId="48" fillId="27" borderId="0" xfId="66" applyFont="1" applyFill="1" applyBorder="1" applyAlignment="1" applyProtection="1">
      <alignment wrapText="1"/>
    </xf>
    <xf numFmtId="0" fontId="52" fillId="39" borderId="0" xfId="66" applyFont="1" applyFill="1" applyBorder="1" applyAlignment="1" applyProtection="1">
      <alignment horizontal="center" vertical="top" wrapText="1"/>
    </xf>
    <xf numFmtId="49" fontId="48" fillId="26" borderId="0" xfId="66" applyNumberFormat="1" applyFont="1" applyFill="1" applyBorder="1" applyAlignment="1" applyProtection="1">
      <alignment horizontal="left" vertical="center"/>
    </xf>
    <xf numFmtId="0" fontId="48" fillId="27" borderId="0" xfId="0" applyFont="1" applyFill="1" applyBorder="1" applyAlignment="1" applyProtection="1">
      <alignment horizontal="right" vertical="top"/>
    </xf>
    <xf numFmtId="49" fontId="54" fillId="26" borderId="33" xfId="66" applyNumberFormat="1" applyFont="1" applyFill="1" applyBorder="1" applyAlignment="1" applyProtection="1">
      <alignment horizontal="left" vertical="top" wrapText="1"/>
    </xf>
    <xf numFmtId="49" fontId="54" fillId="26" borderId="34" xfId="66" applyNumberFormat="1" applyFont="1" applyFill="1" applyBorder="1" applyAlignment="1" applyProtection="1">
      <alignment horizontal="left" vertical="top" wrapText="1"/>
    </xf>
    <xf numFmtId="0" fontId="48" fillId="27" borderId="0" xfId="66" applyFont="1" applyFill="1" applyBorder="1" applyAlignment="1" applyProtection="1">
      <alignment horizontal="right" vertical="center"/>
    </xf>
    <xf numFmtId="49" fontId="54" fillId="26" borderId="0" xfId="66" applyNumberFormat="1" applyFont="1" applyFill="1" applyBorder="1" applyAlignment="1" applyProtection="1">
      <alignment horizontal="left" vertical="top" wrapText="1"/>
    </xf>
    <xf numFmtId="49" fontId="54" fillId="26" borderId="67" xfId="66" applyNumberFormat="1" applyFont="1" applyFill="1" applyBorder="1" applyAlignment="1" applyProtection="1">
      <alignment horizontal="left" vertical="top" wrapText="1"/>
    </xf>
    <xf numFmtId="0" fontId="55" fillId="26" borderId="0" xfId="66" applyFont="1" applyFill="1" applyProtection="1"/>
    <xf numFmtId="49" fontId="65" fillId="24" borderId="67" xfId="53" quotePrefix="1" applyNumberFormat="1" applyFont="1" applyFill="1" applyBorder="1" applyAlignment="1" applyProtection="1">
      <alignment vertical="center" wrapText="1"/>
    </xf>
    <xf numFmtId="0" fontId="65" fillId="24" borderId="67" xfId="53" quotePrefix="1" applyNumberFormat="1" applyFont="1" applyFill="1" applyBorder="1" applyAlignment="1" applyProtection="1">
      <alignment vertical="center" wrapText="1"/>
    </xf>
    <xf numFmtId="1" fontId="16" fillId="30" borderId="54" xfId="0" applyNumberFormat="1" applyFont="1" applyFill="1" applyBorder="1" applyAlignment="1">
      <alignment horizontal="center" vertical="center" wrapText="1"/>
    </xf>
    <xf numFmtId="1" fontId="16" fillId="30" borderId="50" xfId="0" applyNumberFormat="1" applyFont="1" applyFill="1" applyBorder="1" applyAlignment="1">
      <alignment horizontal="center" vertical="center"/>
    </xf>
    <xf numFmtId="0" fontId="16" fillId="30" borderId="41" xfId="0" applyFont="1" applyFill="1" applyBorder="1" applyAlignment="1">
      <alignment horizontal="center" vertical="center" wrapText="1"/>
    </xf>
    <xf numFmtId="0" fontId="23" fillId="27" borderId="67" xfId="53" applyFont="1" applyFill="1" applyBorder="1" applyAlignment="1" applyProtection="1">
      <alignment vertical="center"/>
    </xf>
    <xf numFmtId="0" fontId="23" fillId="27" borderId="77" xfId="53" applyFont="1" applyFill="1" applyBorder="1" applyAlignment="1" applyProtection="1">
      <alignment vertical="center"/>
    </xf>
    <xf numFmtId="49" fontId="28" fillId="26" borderId="67" xfId="0" applyNumberFormat="1" applyFont="1" applyFill="1" applyBorder="1" applyAlignment="1" applyProtection="1">
      <alignment horizontal="left" vertical="top" wrapText="1"/>
      <protection locked="0"/>
    </xf>
    <xf numFmtId="49" fontId="28" fillId="26" borderId="64" xfId="0" applyNumberFormat="1" applyFont="1" applyFill="1" applyBorder="1" applyAlignment="1" applyProtection="1">
      <alignment horizontal="left" vertical="top" wrapText="1"/>
      <protection locked="0"/>
    </xf>
    <xf numFmtId="0" fontId="16" fillId="26" borderId="81" xfId="0" applyFont="1" applyFill="1" applyBorder="1" applyAlignment="1" applyProtection="1">
      <alignment horizontal="left" vertical="top" wrapText="1"/>
    </xf>
    <xf numFmtId="49" fontId="16" fillId="26" borderId="0" xfId="0" applyNumberFormat="1" applyFont="1" applyFill="1"/>
    <xf numFmtId="0" fontId="60" fillId="31" borderId="78" xfId="0" applyFont="1" applyFill="1" applyBorder="1" applyAlignment="1">
      <alignment vertical="top" wrapText="1"/>
    </xf>
    <xf numFmtId="0" fontId="61" fillId="28" borderId="78" xfId="0" applyFont="1" applyFill="1" applyBorder="1" applyAlignment="1">
      <alignment vertical="top" wrapText="1"/>
    </xf>
    <xf numFmtId="0" fontId="61" fillId="32" borderId="78" xfId="0" applyFont="1" applyFill="1" applyBorder="1" applyAlignment="1">
      <alignment vertical="top" wrapText="1"/>
    </xf>
    <xf numFmtId="0" fontId="61" fillId="30" borderId="78" xfId="0" applyFont="1" applyFill="1" applyBorder="1" applyAlignment="1">
      <alignment vertical="top" wrapText="1"/>
    </xf>
    <xf numFmtId="0" fontId="62" fillId="33" borderId="78" xfId="0" applyFont="1" applyFill="1" applyBorder="1" applyAlignment="1">
      <alignment vertical="top" wrapText="1"/>
    </xf>
    <xf numFmtId="0" fontId="63" fillId="31" borderId="82" xfId="0" applyFont="1" applyFill="1" applyBorder="1" applyAlignment="1">
      <alignment vertical="top" wrapText="1"/>
    </xf>
    <xf numFmtId="0" fontId="59" fillId="26" borderId="82" xfId="0" applyFont="1" applyFill="1" applyBorder="1" applyAlignment="1">
      <alignment vertical="top" wrapText="1"/>
    </xf>
    <xf numFmtId="0" fontId="59" fillId="34" borderId="82" xfId="0" applyFont="1" applyFill="1" applyBorder="1" applyAlignment="1">
      <alignment vertical="top" wrapText="1"/>
    </xf>
    <xf numFmtId="0" fontId="59" fillId="35" borderId="82" xfId="0" applyFont="1" applyFill="1" applyBorder="1" applyAlignment="1">
      <alignment vertical="top" wrapText="1"/>
    </xf>
    <xf numFmtId="0" fontId="64" fillId="36" borderId="82" xfId="0" applyFont="1" applyFill="1" applyBorder="1" applyAlignment="1">
      <alignment vertical="top" wrapText="1"/>
    </xf>
    <xf numFmtId="0" fontId="63" fillId="26" borderId="79" xfId="0" applyFont="1" applyFill="1" applyBorder="1" applyAlignment="1">
      <alignment vertical="top" wrapText="1"/>
    </xf>
    <xf numFmtId="0" fontId="59" fillId="26" borderId="79" xfId="0" applyFont="1" applyFill="1" applyBorder="1" applyAlignment="1">
      <alignment vertical="top" wrapText="1"/>
    </xf>
    <xf numFmtId="0" fontId="64" fillId="26" borderId="79" xfId="0" applyFont="1" applyFill="1" applyBorder="1" applyAlignment="1">
      <alignment vertical="top" wrapText="1"/>
    </xf>
    <xf numFmtId="0" fontId="65" fillId="31" borderId="83" xfId="0" applyFont="1" applyFill="1" applyBorder="1" applyAlignment="1">
      <alignment vertical="top" wrapText="1"/>
    </xf>
    <xf numFmtId="0" fontId="59" fillId="26" borderId="83" xfId="0" applyFont="1" applyFill="1" applyBorder="1" applyAlignment="1">
      <alignment vertical="top" wrapText="1"/>
    </xf>
    <xf numFmtId="0" fontId="59" fillId="34" borderId="83" xfId="0" applyFont="1" applyFill="1" applyBorder="1" applyAlignment="1">
      <alignment vertical="top" wrapText="1"/>
    </xf>
    <xf numFmtId="0" fontId="59" fillId="35" borderId="83" xfId="0" applyFont="1" applyFill="1" applyBorder="1" applyAlignment="1">
      <alignment vertical="top" wrapText="1"/>
    </xf>
    <xf numFmtId="0" fontId="64" fillId="36" borderId="83" xfId="0" applyFont="1" applyFill="1" applyBorder="1" applyAlignment="1">
      <alignment vertical="top" wrapText="1"/>
    </xf>
    <xf numFmtId="0" fontId="63" fillId="31" borderId="78" xfId="0" applyFont="1" applyFill="1" applyBorder="1" applyAlignment="1">
      <alignment vertical="top" wrapText="1"/>
    </xf>
    <xf numFmtId="0" fontId="59" fillId="26" borderId="78" xfId="0" applyFont="1" applyFill="1" applyBorder="1" applyAlignment="1">
      <alignment vertical="top" wrapText="1"/>
    </xf>
    <xf numFmtId="0" fontId="59" fillId="34" borderId="78" xfId="0" applyFont="1" applyFill="1" applyBorder="1" applyAlignment="1">
      <alignment vertical="top" wrapText="1"/>
    </xf>
    <xf numFmtId="0" fontId="59" fillId="35" borderId="78" xfId="0" applyFont="1" applyFill="1" applyBorder="1" applyAlignment="1">
      <alignment vertical="top" wrapText="1"/>
    </xf>
    <xf numFmtId="0" fontId="64" fillId="36" borderId="78" xfId="0" applyFont="1" applyFill="1" applyBorder="1" applyAlignment="1">
      <alignment vertical="top" wrapText="1"/>
    </xf>
    <xf numFmtId="0" fontId="79" fillId="31" borderId="78" xfId="0" applyFont="1" applyFill="1" applyBorder="1" applyAlignment="1">
      <alignment vertical="top" wrapText="1"/>
    </xf>
    <xf numFmtId="0" fontId="66" fillId="26" borderId="79" xfId="0" applyFont="1" applyFill="1" applyBorder="1" applyAlignment="1">
      <alignment vertical="top" wrapText="1"/>
    </xf>
    <xf numFmtId="0" fontId="66" fillId="26" borderId="78" xfId="0" applyFont="1" applyFill="1" applyBorder="1" applyAlignment="1">
      <alignment vertical="top" wrapText="1"/>
    </xf>
    <xf numFmtId="0" fontId="59" fillId="26" borderId="78" xfId="0" quotePrefix="1" applyFont="1" applyFill="1" applyBorder="1" applyAlignment="1">
      <alignment vertical="top" wrapText="1"/>
    </xf>
    <xf numFmtId="0" fontId="66" fillId="26" borderId="78" xfId="0" quotePrefix="1" applyFont="1" applyFill="1" applyBorder="1" applyAlignment="1">
      <alignment vertical="top" wrapText="1"/>
    </xf>
    <xf numFmtId="0" fontId="23" fillId="31" borderId="84" xfId="0" applyFont="1" applyFill="1" applyBorder="1" applyAlignment="1">
      <alignment wrapText="1"/>
    </xf>
    <xf numFmtId="0" fontId="23" fillId="31" borderId="85" xfId="0" applyFont="1" applyFill="1" applyBorder="1" applyAlignment="1">
      <alignment horizontal="center" vertical="center"/>
    </xf>
    <xf numFmtId="0" fontId="23" fillId="31" borderId="74" xfId="0" applyFont="1" applyFill="1" applyBorder="1" applyAlignment="1">
      <alignment horizontal="center" vertical="center"/>
    </xf>
    <xf numFmtId="0" fontId="67" fillId="0" borderId="57" xfId="0" applyFont="1" applyBorder="1" applyAlignment="1">
      <alignment wrapText="1"/>
    </xf>
    <xf numFmtId="0" fontId="16" fillId="0" borderId="78" xfId="0" applyFont="1" applyBorder="1" applyAlignment="1">
      <alignment horizontal="center" vertical="center"/>
    </xf>
    <xf numFmtId="0" fontId="16" fillId="0" borderId="58" xfId="0" applyFont="1" applyBorder="1" applyAlignment="1">
      <alignment horizontal="center" vertical="center"/>
    </xf>
    <xf numFmtId="0" fontId="67" fillId="0" borderId="50" xfId="0" applyFont="1" applyBorder="1" applyAlignment="1">
      <alignment wrapText="1"/>
    </xf>
    <xf numFmtId="0" fontId="16" fillId="0" borderId="52" xfId="0" applyFont="1" applyBorder="1" applyAlignment="1">
      <alignment horizontal="center" vertical="center"/>
    </xf>
    <xf numFmtId="0" fontId="16" fillId="0" borderId="51" xfId="0" applyFont="1" applyBorder="1" applyAlignment="1">
      <alignment horizontal="center" vertical="center"/>
    </xf>
    <xf numFmtId="0" fontId="61" fillId="38" borderId="84" xfId="0" applyFont="1" applyFill="1" applyBorder="1" applyAlignment="1">
      <alignment horizontal="left" vertical="top" wrapText="1"/>
    </xf>
    <xf numFmtId="0" fontId="61" fillId="38" borderId="85" xfId="0" applyFont="1" applyFill="1" applyBorder="1" applyAlignment="1">
      <alignment horizontal="left" vertical="top" wrapText="1"/>
    </xf>
    <xf numFmtId="0" fontId="61" fillId="0" borderId="57" xfId="0" applyFont="1" applyBorder="1" applyAlignment="1">
      <alignment horizontal="left" vertical="top" wrapText="1"/>
    </xf>
    <xf numFmtId="0" fontId="16" fillId="0" borderId="78" xfId="0" applyFont="1" applyBorder="1" applyAlignment="1">
      <alignment horizontal="left" vertical="top" wrapText="1"/>
    </xf>
    <xf numFmtId="0" fontId="16" fillId="0" borderId="58" xfId="0" applyFont="1" applyBorder="1" applyAlignment="1">
      <alignment horizontal="left" vertical="top" wrapText="1"/>
    </xf>
    <xf numFmtId="0" fontId="68" fillId="0" borderId="57" xfId="0" applyFont="1" applyBorder="1" applyAlignment="1">
      <alignment horizontal="left" vertical="top" wrapText="1"/>
    </xf>
    <xf numFmtId="0" fontId="16" fillId="0" borderId="57" xfId="0" applyFont="1" applyBorder="1" applyAlignment="1">
      <alignment horizontal="left" vertical="top" wrapText="1"/>
    </xf>
    <xf numFmtId="0" fontId="16" fillId="0" borderId="50" xfId="0" applyFont="1" applyBorder="1" applyAlignment="1">
      <alignment horizontal="left" vertical="top" wrapText="1"/>
    </xf>
    <xf numFmtId="0" fontId="16" fillId="0" borderId="52" xfId="0" applyFont="1" applyBorder="1" applyAlignment="1">
      <alignment horizontal="left" vertical="top" wrapText="1"/>
    </xf>
    <xf numFmtId="0" fontId="16" fillId="0" borderId="51" xfId="0" applyFont="1" applyBorder="1" applyAlignment="1">
      <alignment horizontal="left" vertical="top" wrapText="1"/>
    </xf>
    <xf numFmtId="0" fontId="24" fillId="24" borderId="86" xfId="53" applyFont="1" applyFill="1" applyBorder="1" applyAlignment="1" applyProtection="1">
      <alignment vertical="center" wrapText="1"/>
    </xf>
    <xf numFmtId="0" fontId="16" fillId="24" borderId="80" xfId="53" applyFont="1" applyFill="1" applyBorder="1" applyAlignment="1" applyProtection="1">
      <alignment vertical="center" wrapText="1"/>
    </xf>
    <xf numFmtId="0" fontId="25" fillId="24" borderId="80" xfId="53" applyFont="1" applyFill="1" applyBorder="1" applyAlignment="1" applyProtection="1">
      <alignment horizontal="center" vertical="center" wrapText="1"/>
    </xf>
    <xf numFmtId="0" fontId="16" fillId="24" borderId="80" xfId="53" applyFont="1" applyFill="1" applyBorder="1" applyAlignment="1" applyProtection="1">
      <alignment horizontal="center" vertical="center" wrapText="1"/>
    </xf>
    <xf numFmtId="0" fontId="23" fillId="24" borderId="89" xfId="53" applyFont="1" applyFill="1" applyBorder="1" applyAlignment="1" applyProtection="1">
      <alignment horizontal="left" vertical="center"/>
    </xf>
    <xf numFmtId="0" fontId="23" fillId="24" borderId="90" xfId="53" applyFont="1" applyFill="1" applyBorder="1" applyAlignment="1" applyProtection="1">
      <alignment horizontal="left" vertical="center"/>
    </xf>
    <xf numFmtId="49" fontId="43" fillId="24" borderId="10" xfId="47" quotePrefix="1" applyNumberFormat="1" applyFont="1" applyFill="1" applyBorder="1" applyAlignment="1" applyProtection="1">
      <alignment wrapText="1"/>
    </xf>
    <xf numFmtId="49" fontId="43" fillId="24" borderId="10" xfId="47" quotePrefix="1" applyNumberFormat="1" applyFont="1" applyFill="1" applyBorder="1" applyProtection="1"/>
    <xf numFmtId="0" fontId="70" fillId="26" borderId="0" xfId="0" applyFont="1" applyFill="1" applyAlignment="1">
      <alignment horizontal="left" vertical="top" wrapText="1"/>
    </xf>
    <xf numFmtId="0" fontId="22" fillId="27" borderId="0" xfId="54" applyFont="1" applyFill="1" applyBorder="1" applyAlignment="1" applyProtection="1">
      <alignment horizontal="left" vertical="center" wrapText="1"/>
    </xf>
    <xf numFmtId="0" fontId="48" fillId="26" borderId="13" xfId="0" applyFont="1" applyFill="1" applyBorder="1" applyAlignment="1" applyProtection="1">
      <alignment horizontal="left" vertical="top" wrapText="1"/>
    </xf>
    <xf numFmtId="0" fontId="28" fillId="26" borderId="91" xfId="0" applyFont="1" applyFill="1" applyBorder="1" applyAlignment="1" applyProtection="1">
      <alignment horizontal="left" vertical="top" wrapText="1"/>
    </xf>
    <xf numFmtId="0" fontId="28" fillId="26" borderId="92" xfId="0" applyFont="1" applyFill="1" applyBorder="1" applyAlignment="1" applyProtection="1">
      <alignment horizontal="left" vertical="top" wrapText="1"/>
    </xf>
    <xf numFmtId="0" fontId="28" fillId="26" borderId="93" xfId="0" applyFont="1" applyFill="1" applyBorder="1" applyAlignment="1" applyProtection="1">
      <alignment horizontal="left" vertical="top" wrapText="1"/>
    </xf>
    <xf numFmtId="0" fontId="16" fillId="26" borderId="13" xfId="0" applyFont="1" applyFill="1" applyBorder="1" applyAlignment="1" applyProtection="1">
      <alignment horizontal="left" vertical="top" wrapText="1"/>
    </xf>
    <xf numFmtId="0" fontId="54" fillId="26" borderId="92" xfId="0" applyFont="1" applyFill="1" applyBorder="1" applyAlignment="1" applyProtection="1">
      <alignment horizontal="left" vertical="top" wrapText="1"/>
    </xf>
    <xf numFmtId="0" fontId="16" fillId="24" borderId="0" xfId="0" applyFont="1" applyFill="1"/>
    <xf numFmtId="0" fontId="16" fillId="24" borderId="0" xfId="54" applyFont="1" applyFill="1"/>
    <xf numFmtId="0" fontId="16" fillId="24" borderId="0" xfId="54" applyFont="1" applyFill="1" applyAlignment="1">
      <alignment vertical="center"/>
    </xf>
    <xf numFmtId="0" fontId="30" fillId="24" borderId="94" xfId="0" applyFont="1" applyFill="1" applyBorder="1" applyAlignment="1" applyProtection="1">
      <alignment vertical="center" wrapText="1"/>
      <protection locked="0"/>
    </xf>
    <xf numFmtId="0" fontId="30" fillId="24" borderId="0" xfId="54" applyFont="1" applyFill="1" applyBorder="1" applyAlignment="1">
      <alignment vertical="center" wrapText="1"/>
    </xf>
    <xf numFmtId="0" fontId="30" fillId="24" borderId="0" xfId="0" applyFont="1" applyFill="1" applyBorder="1" applyAlignment="1" applyProtection="1">
      <alignment vertical="center" wrapText="1"/>
      <protection locked="0"/>
    </xf>
    <xf numFmtId="0" fontId="16" fillId="24" borderId="0" xfId="0" applyFont="1" applyFill="1" applyBorder="1" applyAlignment="1">
      <alignment vertical="center"/>
    </xf>
    <xf numFmtId="0" fontId="16" fillId="24" borderId="0" xfId="54" applyFont="1" applyFill="1" applyBorder="1" applyAlignment="1">
      <alignment vertical="center"/>
    </xf>
    <xf numFmtId="0" fontId="20" fillId="24" borderId="0" xfId="0" applyFont="1" applyFill="1" applyAlignment="1">
      <alignment vertical="center" wrapText="1"/>
    </xf>
    <xf numFmtId="0" fontId="30" fillId="24" borderId="0" xfId="0" applyFont="1" applyFill="1" applyBorder="1" applyAlignment="1">
      <alignment vertical="center" wrapText="1"/>
    </xf>
    <xf numFmtId="0" fontId="20" fillId="24" borderId="0" xfId="54" applyFont="1" applyFill="1" applyAlignment="1">
      <alignment vertical="center" wrapText="1"/>
    </xf>
    <xf numFmtId="0" fontId="30" fillId="24" borderId="0" xfId="54" applyFont="1" applyFill="1" applyBorder="1" applyAlignment="1">
      <alignment wrapText="1"/>
    </xf>
    <xf numFmtId="0" fontId="30" fillId="24" borderId="0" xfId="0" applyFont="1" applyFill="1" applyBorder="1" applyAlignment="1">
      <alignment wrapText="1"/>
    </xf>
    <xf numFmtId="0" fontId="16" fillId="24" borderId="0" xfId="0" applyFont="1" applyFill="1" applyAlignment="1">
      <alignment vertical="center" wrapText="1"/>
    </xf>
    <xf numFmtId="0" fontId="16" fillId="24" borderId="0" xfId="0" applyFont="1" applyFill="1" applyBorder="1" applyAlignment="1">
      <alignment vertical="center" wrapText="1"/>
    </xf>
    <xf numFmtId="16" fontId="16" fillId="30" borderId="40" xfId="0" applyNumberFormat="1" applyFont="1" applyFill="1" applyBorder="1" applyAlignment="1">
      <alignment horizontal="center" vertical="center" wrapText="1"/>
    </xf>
    <xf numFmtId="0" fontId="16" fillId="30" borderId="49" xfId="0" applyFont="1" applyFill="1" applyBorder="1" applyAlignment="1">
      <alignment horizontal="center" vertical="center" wrapText="1"/>
    </xf>
    <xf numFmtId="0" fontId="16" fillId="29" borderId="84" xfId="0" applyFont="1" applyFill="1" applyBorder="1" applyAlignment="1">
      <alignment horizontal="left" vertical="center" wrapText="1"/>
    </xf>
    <xf numFmtId="0" fontId="16" fillId="29" borderId="74" xfId="0" applyFont="1" applyFill="1" applyBorder="1" applyAlignment="1">
      <alignment horizontal="left" vertical="center" wrapText="1"/>
    </xf>
    <xf numFmtId="0" fontId="16" fillId="29" borderId="96" xfId="0" applyFont="1" applyFill="1" applyBorder="1" applyAlignment="1">
      <alignment horizontal="left" vertical="center" wrapText="1"/>
    </xf>
    <xf numFmtId="0" fontId="16" fillId="29" borderId="97" xfId="0" applyFont="1" applyFill="1" applyBorder="1" applyAlignment="1">
      <alignment horizontal="left" vertical="center" wrapText="1"/>
    </xf>
    <xf numFmtId="0" fontId="51" fillId="28" borderId="65" xfId="0" applyFont="1" applyFill="1" applyBorder="1" applyAlignment="1">
      <alignment horizontal="left" vertical="center" wrapText="1"/>
    </xf>
    <xf numFmtId="0" fontId="51" fillId="28" borderId="14" xfId="0" applyFont="1" applyFill="1" applyBorder="1" applyAlignment="1">
      <alignment horizontal="center" vertical="center" wrapText="1"/>
    </xf>
    <xf numFmtId="0" fontId="51" fillId="28" borderId="26" xfId="0" applyFont="1" applyFill="1" applyBorder="1" applyAlignment="1">
      <alignment horizontal="center" vertical="center" wrapText="1"/>
    </xf>
    <xf numFmtId="0" fontId="51" fillId="28" borderId="65" xfId="0" applyFont="1" applyFill="1" applyBorder="1" applyAlignment="1">
      <alignment horizontal="center" vertical="center" wrapText="1"/>
    </xf>
    <xf numFmtId="0" fontId="51" fillId="28" borderId="98" xfId="0" applyFont="1" applyFill="1" applyBorder="1" applyAlignment="1">
      <alignment horizontal="center" vertical="center" wrapText="1"/>
    </xf>
    <xf numFmtId="0" fontId="16" fillId="29" borderId="26" xfId="0" applyFont="1" applyFill="1" applyBorder="1" applyAlignment="1">
      <alignment horizontal="left" vertical="center" wrapText="1"/>
    </xf>
    <xf numFmtId="0" fontId="16" fillId="29" borderId="98" xfId="0" applyFont="1" applyFill="1" applyBorder="1" applyAlignment="1">
      <alignment horizontal="left" vertical="center" wrapText="1"/>
    </xf>
    <xf numFmtId="0" fontId="16" fillId="0" borderId="26" xfId="0" applyFont="1" applyFill="1" applyBorder="1" applyAlignment="1">
      <alignment horizontal="left" vertical="center" wrapText="1"/>
    </xf>
    <xf numFmtId="0" fontId="16" fillId="0" borderId="98" xfId="0" applyFont="1" applyFill="1" applyBorder="1" applyAlignment="1">
      <alignment horizontal="left" vertical="center" wrapText="1"/>
    </xf>
    <xf numFmtId="0" fontId="16" fillId="26" borderId="98" xfId="0" applyFont="1" applyFill="1" applyBorder="1" applyAlignment="1">
      <alignment horizontal="left" vertical="center" wrapText="1"/>
    </xf>
    <xf numFmtId="0" fontId="16" fillId="0" borderId="98" xfId="65" applyFont="1" applyFill="1" applyBorder="1" applyAlignment="1">
      <alignment horizontal="left" vertical="center" wrapText="1"/>
    </xf>
    <xf numFmtId="0" fontId="16" fillId="26" borderId="26" xfId="0" applyFont="1" applyFill="1" applyBorder="1" applyAlignment="1">
      <alignment horizontal="left" vertical="center" wrapText="1"/>
    </xf>
    <xf numFmtId="0" fontId="16" fillId="0" borderId="26" xfId="0" applyFont="1" applyBorder="1" applyAlignment="1">
      <alignment horizontal="left" vertical="center" wrapText="1"/>
    </xf>
    <xf numFmtId="0" fontId="16" fillId="0" borderId="98" xfId="0" applyFont="1" applyBorder="1" applyAlignment="1">
      <alignment horizontal="left" vertical="center" wrapText="1"/>
    </xf>
    <xf numFmtId="0" fontId="16" fillId="0" borderId="99" xfId="0" applyFont="1" applyBorder="1" applyAlignment="1">
      <alignment horizontal="left" vertical="center" wrapText="1"/>
    </xf>
    <xf numFmtId="0" fontId="16" fillId="0" borderId="54" xfId="0" applyFont="1" applyBorder="1" applyAlignment="1">
      <alignment horizontal="left" vertical="center" wrapText="1"/>
    </xf>
    <xf numFmtId="0" fontId="33" fillId="25" borderId="34" xfId="0" applyFont="1" applyFill="1" applyBorder="1" applyAlignment="1">
      <alignment wrapText="1"/>
    </xf>
    <xf numFmtId="0" fontId="40" fillId="25" borderId="0" xfId="0" applyFont="1" applyFill="1"/>
    <xf numFmtId="0" fontId="32" fillId="25" borderId="34" xfId="0" applyFont="1" applyFill="1" applyBorder="1"/>
    <xf numFmtId="0" fontId="22" fillId="24" borderId="0" xfId="54" applyFont="1" applyFill="1" applyBorder="1" applyAlignment="1" applyProtection="1">
      <alignment horizontal="left" vertical="center" wrapText="1"/>
    </xf>
    <xf numFmtId="0" fontId="16" fillId="0" borderId="0" xfId="0" applyFont="1" applyAlignment="1">
      <alignment horizontal="left" vertical="top" wrapText="1"/>
    </xf>
    <xf numFmtId="16" fontId="16" fillId="0" borderId="0" xfId="0" quotePrefix="1" applyNumberFormat="1" applyFont="1" applyAlignment="1">
      <alignment horizontal="left" vertical="top" wrapText="1"/>
    </xf>
    <xf numFmtId="0" fontId="23" fillId="0" borderId="0" xfId="0" applyFont="1" applyAlignment="1">
      <alignment horizontal="left" vertical="top" wrapText="1"/>
    </xf>
    <xf numFmtId="0" fontId="16" fillId="0" borderId="0" xfId="0" applyFont="1" applyAlignment="1">
      <alignment vertical="top" wrapText="1"/>
    </xf>
    <xf numFmtId="0" fontId="26" fillId="24" borderId="0" xfId="53" applyFont="1" applyFill="1" applyBorder="1" applyProtection="1"/>
    <xf numFmtId="0" fontId="54" fillId="26" borderId="81" xfId="66" applyFont="1" applyFill="1" applyBorder="1" applyAlignment="1" applyProtection="1">
      <alignment horizontal="left" vertical="top" wrapText="1"/>
    </xf>
    <xf numFmtId="0" fontId="28" fillId="26" borderId="81" xfId="66" applyFont="1" applyFill="1" applyBorder="1" applyAlignment="1" applyProtection="1">
      <alignment horizontal="left" vertical="top" wrapText="1"/>
    </xf>
    <xf numFmtId="0" fontId="28" fillId="26" borderId="81" xfId="0" applyFont="1" applyFill="1" applyBorder="1" applyAlignment="1" applyProtection="1">
      <alignment horizontal="left" vertical="top" wrapText="1"/>
    </xf>
    <xf numFmtId="0" fontId="16" fillId="40" borderId="81" xfId="0" applyFont="1" applyFill="1" applyBorder="1" applyAlignment="1" applyProtection="1">
      <alignment horizontal="left" vertical="top" wrapText="1"/>
    </xf>
    <xf numFmtId="0" fontId="69" fillId="40" borderId="81" xfId="0" applyFont="1" applyFill="1" applyBorder="1" applyAlignment="1" applyProtection="1">
      <alignment horizontal="left" vertical="top" wrapText="1"/>
    </xf>
    <xf numFmtId="0" fontId="23" fillId="40" borderId="81" xfId="0" applyFont="1" applyFill="1" applyBorder="1" applyAlignment="1" applyProtection="1">
      <alignment horizontal="left" vertical="top" wrapText="1"/>
    </xf>
    <xf numFmtId="0" fontId="75" fillId="40" borderId="81" xfId="0" applyFont="1" applyFill="1" applyBorder="1" applyAlignment="1" applyProtection="1">
      <alignment vertical="top" wrapText="1"/>
    </xf>
    <xf numFmtId="0" fontId="69" fillId="40" borderId="81" xfId="0" applyFont="1" applyFill="1" applyBorder="1" applyAlignment="1" applyProtection="1">
      <alignment vertical="top" wrapText="1"/>
    </xf>
    <xf numFmtId="164" fontId="16" fillId="40" borderId="81" xfId="0" applyNumberFormat="1" applyFont="1" applyFill="1" applyBorder="1" applyAlignment="1" applyProtection="1">
      <alignment vertical="top" wrapText="1"/>
    </xf>
    <xf numFmtId="0" fontId="71" fillId="40" borderId="81" xfId="0" applyFont="1" applyFill="1" applyBorder="1" applyAlignment="1" applyProtection="1">
      <alignment horizontal="left" vertical="top" wrapText="1"/>
    </xf>
    <xf numFmtId="0" fontId="28" fillId="40" borderId="81" xfId="0" applyFont="1" applyFill="1" applyBorder="1" applyAlignment="1" applyProtection="1">
      <alignment horizontal="left" vertical="top" wrapText="1"/>
    </xf>
    <xf numFmtId="0" fontId="16" fillId="40" borderId="81" xfId="0" applyFont="1" applyFill="1" applyBorder="1" applyAlignment="1" applyProtection="1">
      <alignment vertical="top" wrapText="1"/>
    </xf>
    <xf numFmtId="0" fontId="71" fillId="40" borderId="81" xfId="0" applyFont="1" applyFill="1" applyBorder="1" applyAlignment="1" applyProtection="1">
      <alignment vertical="top" wrapText="1"/>
    </xf>
    <xf numFmtId="0" fontId="16" fillId="26" borderId="81" xfId="67" applyFont="1" applyFill="1" applyBorder="1" applyAlignment="1" applyProtection="1">
      <alignment horizontal="left" vertical="top" wrapText="1"/>
    </xf>
    <xf numFmtId="0" fontId="28" fillId="40" borderId="81" xfId="0" applyFont="1" applyFill="1" applyBorder="1" applyAlignment="1" applyProtection="1">
      <alignment vertical="top" wrapText="1"/>
    </xf>
    <xf numFmtId="0" fontId="16" fillId="26" borderId="81" xfId="0" applyFont="1" applyFill="1" applyBorder="1" applyAlignment="1" applyProtection="1">
      <alignment vertical="top" wrapText="1"/>
    </xf>
    <xf numFmtId="0" fontId="65" fillId="24" borderId="101" xfId="53" applyFont="1" applyFill="1" applyBorder="1" applyAlignment="1" applyProtection="1">
      <alignment vertical="center"/>
    </xf>
    <xf numFmtId="0" fontId="59" fillId="24" borderId="102" xfId="0" applyFont="1" applyFill="1" applyBorder="1" applyAlignment="1" applyProtection="1"/>
    <xf numFmtId="0" fontId="65" fillId="24" borderId="102" xfId="0" applyFont="1" applyFill="1" applyBorder="1" applyAlignment="1" applyProtection="1"/>
    <xf numFmtId="0" fontId="48" fillId="39" borderId="34" xfId="66" applyFont="1" applyFill="1" applyBorder="1" applyAlignment="1" applyProtection="1">
      <alignment horizontal="center" vertical="center"/>
      <protection locked="0"/>
    </xf>
    <xf numFmtId="16" fontId="16" fillId="0" borderId="0" xfId="0" applyNumberFormat="1" applyFont="1" applyFill="1" applyAlignment="1">
      <alignment horizontal="left"/>
    </xf>
    <xf numFmtId="0" fontId="16" fillId="27" borderId="0" xfId="0" applyFont="1" applyFill="1" applyAlignment="1">
      <alignment wrapText="1"/>
    </xf>
    <xf numFmtId="0" fontId="16" fillId="27" borderId="0" xfId="0" applyFont="1" applyFill="1" applyBorder="1" applyAlignment="1">
      <alignment vertical="top" wrapText="1"/>
    </xf>
    <xf numFmtId="0" fontId="16" fillId="27" borderId="0" xfId="0" quotePrefix="1" applyFont="1" applyFill="1" applyBorder="1" applyAlignment="1" applyProtection="1">
      <alignment vertical="top" wrapText="1"/>
    </xf>
    <xf numFmtId="0" fontId="16" fillId="26" borderId="12" xfId="0" applyFont="1" applyFill="1" applyBorder="1" applyAlignment="1" applyProtection="1">
      <alignment horizontal="center" vertical="center"/>
      <protection locked="0"/>
    </xf>
    <xf numFmtId="0" fontId="16" fillId="26" borderId="0" xfId="0" applyFont="1" applyFill="1" applyBorder="1" applyAlignment="1" applyProtection="1">
      <alignment vertical="top" wrapText="1"/>
    </xf>
    <xf numFmtId="0" fontId="16" fillId="26" borderId="0" xfId="0" applyFont="1" applyFill="1" applyBorder="1" applyAlignment="1">
      <alignment vertical="top" wrapText="1"/>
    </xf>
    <xf numFmtId="0" fontId="67" fillId="40" borderId="81" xfId="0" applyFont="1" applyFill="1" applyBorder="1" applyAlignment="1" applyProtection="1">
      <alignment horizontal="left" vertical="top" wrapText="1"/>
    </xf>
    <xf numFmtId="0" fontId="69" fillId="27" borderId="0" xfId="47" quotePrefix="1" applyFont="1" applyFill="1" applyBorder="1" applyAlignment="1" applyProtection="1">
      <alignment horizontal="center" vertical="center"/>
    </xf>
    <xf numFmtId="0" fontId="87" fillId="27" borderId="0" xfId="47" applyFont="1" applyFill="1" applyBorder="1" applyAlignment="1" applyProtection="1">
      <alignment vertical="top"/>
    </xf>
    <xf numFmtId="0" fontId="87" fillId="27" borderId="0" xfId="47" applyFont="1" applyFill="1" applyBorder="1" applyAlignment="1" applyProtection="1">
      <alignment horizontal="center" vertical="center"/>
    </xf>
    <xf numFmtId="0" fontId="30" fillId="24" borderId="95" xfId="47" applyNumberFormat="1" applyFont="1" applyFill="1" applyBorder="1" applyAlignment="1" applyProtection="1">
      <alignment vertical="center" wrapText="1"/>
      <protection locked="0"/>
    </xf>
    <xf numFmtId="0" fontId="32" fillId="24" borderId="95" xfId="47" applyNumberFormat="1" applyFont="1" applyFill="1" applyBorder="1" applyAlignment="1" applyProtection="1">
      <alignment vertical="center" wrapText="1"/>
      <protection locked="0"/>
    </xf>
    <xf numFmtId="0" fontId="22" fillId="24" borderId="0" xfId="0" applyFont="1" applyFill="1" applyBorder="1" applyAlignment="1" applyProtection="1">
      <alignment horizontal="left" vertical="center" wrapText="1"/>
    </xf>
    <xf numFmtId="0" fontId="16" fillId="0" borderId="0" xfId="0" applyFont="1" applyAlignment="1" applyProtection="1">
      <alignment vertical="center" wrapText="1"/>
    </xf>
    <xf numFmtId="0" fontId="16" fillId="24" borderId="87" xfId="53" applyFont="1" applyFill="1" applyBorder="1" applyAlignment="1" applyProtection="1">
      <alignment vertical="center"/>
    </xf>
    <xf numFmtId="0" fontId="23" fillId="24" borderId="86" xfId="53" applyFont="1" applyFill="1" applyBorder="1" applyAlignment="1" applyProtection="1">
      <alignment horizontal="left" vertical="center" wrapText="1"/>
    </xf>
    <xf numFmtId="0" fontId="23" fillId="24" borderId="79" xfId="53" applyFont="1" applyFill="1" applyBorder="1" applyAlignment="1" applyProtection="1">
      <alignment horizontal="left" vertical="center" wrapText="1"/>
    </xf>
    <xf numFmtId="0" fontId="77" fillId="24" borderId="0" xfId="0" applyFont="1" applyFill="1" applyBorder="1" applyAlignment="1" applyProtection="1">
      <alignment horizontal="left" vertical="center" wrapText="1"/>
    </xf>
    <xf numFmtId="0" fontId="39" fillId="0" borderId="0" xfId="0" applyFont="1" applyAlignment="1" applyProtection="1">
      <alignment vertical="center" wrapText="1"/>
    </xf>
    <xf numFmtId="0" fontId="23" fillId="27" borderId="89" xfId="53" applyFont="1" applyFill="1" applyBorder="1" applyAlignment="1" applyProtection="1">
      <alignment horizontal="left" vertical="center"/>
    </xf>
    <xf numFmtId="0" fontId="23" fillId="27" borderId="88" xfId="53" applyFont="1" applyFill="1" applyBorder="1" applyAlignment="1" applyProtection="1">
      <alignment horizontal="left" vertical="center"/>
    </xf>
    <xf numFmtId="0" fontId="23" fillId="27" borderId="100" xfId="53" applyFont="1" applyFill="1" applyBorder="1" applyAlignment="1" applyProtection="1">
      <alignment horizontal="left" vertical="center"/>
    </xf>
    <xf numFmtId="14" fontId="23" fillId="27" borderId="89" xfId="53" applyNumberFormat="1" applyFont="1" applyFill="1" applyBorder="1" applyAlignment="1" applyProtection="1">
      <alignment horizontal="left" vertical="center"/>
    </xf>
    <xf numFmtId="14" fontId="23" fillId="27" borderId="88" xfId="53" applyNumberFormat="1" applyFont="1" applyFill="1" applyBorder="1" applyAlignment="1" applyProtection="1">
      <alignment horizontal="left" vertical="center"/>
    </xf>
    <xf numFmtId="14" fontId="23" fillId="27" borderId="100" xfId="53" applyNumberFormat="1" applyFont="1" applyFill="1" applyBorder="1" applyAlignment="1" applyProtection="1">
      <alignment horizontal="left" vertical="center"/>
    </xf>
    <xf numFmtId="0" fontId="22" fillId="27" borderId="0" xfId="0" applyFont="1" applyFill="1" applyBorder="1" applyAlignment="1" applyProtection="1">
      <alignment horizontal="left" vertical="center" wrapText="1"/>
    </xf>
    <xf numFmtId="0" fontId="0" fillId="0" borderId="0" xfId="0" applyFont="1" applyAlignment="1">
      <alignment vertical="center" wrapText="1"/>
    </xf>
    <xf numFmtId="0" fontId="23" fillId="27" borderId="10" xfId="53" applyFont="1" applyFill="1" applyBorder="1" applyAlignment="1" applyProtection="1">
      <alignment horizontal="left" vertical="center"/>
    </xf>
    <xf numFmtId="14" fontId="23" fillId="27" borderId="10" xfId="53" applyNumberFormat="1" applyFont="1" applyFill="1" applyBorder="1" applyAlignment="1" applyProtection="1">
      <alignment horizontal="left" vertical="center"/>
    </xf>
    <xf numFmtId="0" fontId="0" fillId="26" borderId="0" xfId="0" applyFont="1" applyFill="1" applyAlignment="1">
      <alignment vertical="center" wrapText="1"/>
    </xf>
    <xf numFmtId="0" fontId="52" fillId="27" borderId="33" xfId="53" applyFont="1" applyFill="1" applyBorder="1" applyAlignment="1" applyProtection="1">
      <alignment horizontal="left" vertical="center"/>
    </xf>
    <xf numFmtId="14" fontId="52" fillId="27" borderId="33" xfId="53" applyNumberFormat="1" applyFont="1" applyFill="1" applyBorder="1" applyAlignment="1" applyProtection="1">
      <alignment horizontal="left" vertical="center"/>
    </xf>
    <xf numFmtId="0" fontId="53" fillId="27" borderId="0" xfId="66" applyFont="1" applyFill="1" applyBorder="1" applyAlignment="1" applyProtection="1">
      <alignment horizontal="left" vertical="center" wrapText="1"/>
    </xf>
    <xf numFmtId="0" fontId="83" fillId="26" borderId="0" xfId="0" applyFont="1" applyFill="1" applyAlignment="1" applyProtection="1">
      <alignment vertical="center" wrapText="1"/>
    </xf>
    <xf numFmtId="0" fontId="16" fillId="0" borderId="0" xfId="0" applyFont="1" applyAlignment="1">
      <alignment vertical="center" wrapText="1"/>
    </xf>
    <xf numFmtId="0" fontId="16" fillId="30" borderId="41" xfId="0" applyFont="1" applyFill="1" applyBorder="1" applyAlignment="1">
      <alignment horizontal="center" vertical="center"/>
    </xf>
    <xf numFmtId="0" fontId="16" fillId="30" borderId="47" xfId="0" applyFont="1" applyFill="1" applyBorder="1" applyAlignment="1">
      <alignment horizontal="center" vertical="center"/>
    </xf>
    <xf numFmtId="0" fontId="16" fillId="30" borderId="48" xfId="0" applyFont="1" applyFill="1" applyBorder="1" applyAlignment="1">
      <alignment horizontal="center" vertical="center"/>
    </xf>
    <xf numFmtId="0" fontId="16" fillId="30" borderId="49" xfId="0" applyFont="1" applyFill="1" applyBorder="1" applyAlignment="1">
      <alignment horizontal="center" vertical="center"/>
    </xf>
    <xf numFmtId="0" fontId="16" fillId="30" borderId="41" xfId="0" applyFont="1" applyFill="1" applyBorder="1" applyAlignment="1">
      <alignment horizontal="center" vertical="center" wrapText="1"/>
    </xf>
    <xf numFmtId="0" fontId="16" fillId="30" borderId="42" xfId="0" applyFont="1" applyFill="1" applyBorder="1" applyAlignment="1">
      <alignment horizontal="center" vertical="center" wrapText="1"/>
    </xf>
    <xf numFmtId="0" fontId="16" fillId="0" borderId="41" xfId="0" applyFont="1" applyFill="1" applyBorder="1" applyAlignment="1">
      <alignment horizontal="center" vertical="center" wrapText="1"/>
    </xf>
    <xf numFmtId="0" fontId="16" fillId="0" borderId="42" xfId="0" applyFont="1" applyFill="1" applyBorder="1" applyAlignment="1">
      <alignment horizontal="center" vertical="center" wrapText="1"/>
    </xf>
    <xf numFmtId="16" fontId="16" fillId="0" borderId="41" xfId="0" applyNumberFormat="1" applyFont="1" applyFill="1" applyBorder="1" applyAlignment="1">
      <alignment horizontal="center" vertical="center" wrapText="1"/>
    </xf>
    <xf numFmtId="16" fontId="16" fillId="0" borderId="43" xfId="0" applyNumberFormat="1" applyFont="1" applyFill="1" applyBorder="1" applyAlignment="1">
      <alignment horizontal="center" vertical="center" wrapText="1"/>
    </xf>
    <xf numFmtId="0" fontId="16" fillId="0" borderId="44" xfId="0" applyFont="1" applyFill="1" applyBorder="1" applyAlignment="1">
      <alignment horizontal="center" vertical="center" wrapText="1"/>
    </xf>
    <xf numFmtId="0" fontId="16" fillId="0" borderId="45" xfId="0" applyFont="1" applyFill="1" applyBorder="1" applyAlignment="1">
      <alignment horizontal="center" vertical="center" wrapText="1"/>
    </xf>
    <xf numFmtId="1" fontId="16" fillId="0" borderId="50" xfId="0" applyNumberFormat="1" applyFont="1" applyFill="1" applyBorder="1" applyAlignment="1">
      <alignment horizontal="center" vertical="center" wrapText="1"/>
    </xf>
    <xf numFmtId="1" fontId="16" fillId="0" borderId="51" xfId="0" applyNumberFormat="1" applyFont="1" applyFill="1" applyBorder="1" applyAlignment="1">
      <alignment horizontal="center" vertical="center" wrapText="1"/>
    </xf>
    <xf numFmtId="1" fontId="16" fillId="0" borderId="52" xfId="0" applyNumberFormat="1" applyFont="1" applyFill="1" applyBorder="1" applyAlignment="1">
      <alignment horizontal="center" vertical="center" wrapText="1"/>
    </xf>
    <xf numFmtId="1" fontId="16" fillId="0" borderId="53" xfId="0" applyNumberFormat="1" applyFont="1" applyFill="1" applyBorder="1" applyAlignment="1">
      <alignment horizontal="center" vertical="center" wrapText="1"/>
    </xf>
    <xf numFmtId="1" fontId="16" fillId="0" borderId="54" xfId="0" applyNumberFormat="1" applyFont="1" applyFill="1" applyBorder="1" applyAlignment="1">
      <alignment horizontal="center" vertical="center" wrapText="1"/>
    </xf>
    <xf numFmtId="1" fontId="16" fillId="30" borderId="50" xfId="0" applyNumberFormat="1" applyFont="1" applyFill="1" applyBorder="1" applyAlignment="1">
      <alignment horizontal="center" vertical="center"/>
    </xf>
    <xf numFmtId="1" fontId="16" fillId="30" borderId="55" xfId="0" applyNumberFormat="1" applyFont="1" applyFill="1" applyBorder="1" applyAlignment="1">
      <alignment horizontal="center" vertical="center"/>
    </xf>
    <xf numFmtId="0" fontId="16" fillId="30" borderId="44" xfId="0" applyFont="1" applyFill="1" applyBorder="1" applyAlignment="1">
      <alignment horizontal="center" vertical="center" wrapText="1"/>
    </xf>
    <xf numFmtId="0" fontId="16" fillId="30" borderId="45" xfId="0" applyFont="1" applyFill="1" applyBorder="1" applyAlignment="1">
      <alignment horizontal="center" vertical="center" wrapText="1"/>
    </xf>
    <xf numFmtId="16" fontId="16" fillId="30" borderId="44" xfId="0" applyNumberFormat="1" applyFont="1" applyFill="1" applyBorder="1" applyAlignment="1">
      <alignment horizontal="center" vertical="center" wrapText="1"/>
    </xf>
    <xf numFmtId="16" fontId="16" fillId="0" borderId="42" xfId="0" applyNumberFormat="1" applyFont="1" applyFill="1" applyBorder="1" applyAlignment="1">
      <alignment horizontal="center" vertical="center" wrapText="1"/>
    </xf>
    <xf numFmtId="1" fontId="16" fillId="30" borderId="53" xfId="0" applyNumberFormat="1" applyFont="1" applyFill="1" applyBorder="1" applyAlignment="1">
      <alignment horizontal="center" vertical="center" wrapText="1"/>
    </xf>
    <xf numFmtId="1" fontId="16" fillId="30" borderId="54" xfId="0" applyNumberFormat="1" applyFont="1" applyFill="1" applyBorder="1" applyAlignment="1">
      <alignment horizontal="center" vertical="center" wrapText="1"/>
    </xf>
    <xf numFmtId="1" fontId="16" fillId="30" borderId="53" xfId="0" applyNumberFormat="1" applyFont="1" applyFill="1" applyBorder="1" applyAlignment="1">
      <alignment horizontal="center" vertical="center"/>
    </xf>
    <xf numFmtId="1" fontId="16" fillId="30" borderId="54" xfId="0" applyNumberFormat="1" applyFont="1" applyFill="1" applyBorder="1" applyAlignment="1">
      <alignment horizontal="center" vertical="center"/>
    </xf>
    <xf numFmtId="1" fontId="16" fillId="30" borderId="51" xfId="0" applyNumberFormat="1" applyFont="1" applyFill="1" applyBorder="1" applyAlignment="1">
      <alignment horizontal="center" vertical="center"/>
    </xf>
    <xf numFmtId="1" fontId="16" fillId="30" borderId="50" xfId="0" applyNumberFormat="1" applyFont="1" applyFill="1" applyBorder="1" applyAlignment="1">
      <alignment horizontal="center" vertical="center" wrapText="1"/>
    </xf>
    <xf numFmtId="1" fontId="16" fillId="30" borderId="51" xfId="0" applyNumberFormat="1" applyFont="1" applyFill="1" applyBorder="1" applyAlignment="1">
      <alignment horizontal="center" vertical="center" wrapText="1"/>
    </xf>
    <xf numFmtId="0" fontId="16" fillId="0" borderId="76" xfId="0" applyFont="1" applyBorder="1" applyAlignment="1">
      <alignment horizontal="center" vertical="center"/>
    </xf>
    <xf numFmtId="0" fontId="0" fillId="0" borderId="76" xfId="0" applyBorder="1" applyAlignment="1">
      <alignment horizontal="center"/>
    </xf>
    <xf numFmtId="0" fontId="19" fillId="37" borderId="36" xfId="0" applyFont="1" applyFill="1" applyBorder="1" applyAlignment="1">
      <alignment horizontal="center" vertical="center"/>
    </xf>
    <xf numFmtId="0" fontId="16" fillId="0" borderId="38" xfId="0" applyFont="1" applyBorder="1" applyAlignment="1">
      <alignment horizontal="center" vertical="center"/>
    </xf>
    <xf numFmtId="0" fontId="19" fillId="37" borderId="37" xfId="0" applyFont="1" applyFill="1" applyBorder="1" applyAlignment="1">
      <alignment horizontal="center" vertical="center"/>
    </xf>
    <xf numFmtId="0" fontId="19" fillId="37" borderId="38" xfId="0" applyFont="1" applyFill="1" applyBorder="1" applyAlignment="1">
      <alignment horizontal="center" vertical="center"/>
    </xf>
    <xf numFmtId="0" fontId="16" fillId="0" borderId="37" xfId="0" applyFont="1" applyBorder="1" applyAlignment="1">
      <alignment horizontal="center" vertical="center"/>
    </xf>
    <xf numFmtId="0" fontId="19" fillId="37" borderId="73" xfId="0" applyFont="1" applyFill="1" applyBorder="1" applyAlignment="1">
      <alignment horizontal="center" vertical="center"/>
    </xf>
  </cellXfs>
  <cellStyles count="68">
    <cellStyle name="20% - Accent1" xfId="1"/>
    <cellStyle name="20% - Accent2" xfId="2"/>
    <cellStyle name="20% - Accent3" xfId="3"/>
    <cellStyle name="20% - Accent4" xfId="4"/>
    <cellStyle name="20% - Accent5" xfId="5"/>
    <cellStyle name="20% - Accent6" xfId="6"/>
    <cellStyle name="20% - Akzent1" xfId="7"/>
    <cellStyle name="20% - Akzent2" xfId="8"/>
    <cellStyle name="20% - Akzent3" xfId="9"/>
    <cellStyle name="20% - Akzent4" xfId="10"/>
    <cellStyle name="20% - Akzent5" xfId="11"/>
    <cellStyle name="20% - Akzent6" xfId="12"/>
    <cellStyle name="40% - Accent1" xfId="13"/>
    <cellStyle name="40% - Accent2" xfId="14"/>
    <cellStyle name="40% - Accent3" xfId="15"/>
    <cellStyle name="40% - Accent4" xfId="16"/>
    <cellStyle name="40% - Accent5" xfId="17"/>
    <cellStyle name="40% - Accent6" xfId="18"/>
    <cellStyle name="40% - Akzent1" xfId="19"/>
    <cellStyle name="40% - Akzent2" xfId="20"/>
    <cellStyle name="40% - Akzent3" xfId="21"/>
    <cellStyle name="40% - Akzent4" xfId="22"/>
    <cellStyle name="40% - Akzent5" xfId="23"/>
    <cellStyle name="40% - Akzent6" xfId="24"/>
    <cellStyle name="60% - Accent1" xfId="25"/>
    <cellStyle name="60% - Accent2" xfId="26"/>
    <cellStyle name="60% - Accent3" xfId="27"/>
    <cellStyle name="60% - Accent4" xfId="28"/>
    <cellStyle name="60% - Accent5" xfId="29"/>
    <cellStyle name="60% - Accent6" xfId="30"/>
    <cellStyle name="60% - Akzent1" xfId="31"/>
    <cellStyle name="60% - Akzent2" xfId="32"/>
    <cellStyle name="60% - Akzent3" xfId="33"/>
    <cellStyle name="60% - Akzent4" xfId="34"/>
    <cellStyle name="60% - Akzent5" xfId="35"/>
    <cellStyle name="60% - Akzent6" xfId="36"/>
    <cellStyle name="Accent1" xfId="37"/>
    <cellStyle name="Accent2" xfId="38"/>
    <cellStyle name="Accent3" xfId="39"/>
    <cellStyle name="Accent4" xfId="40"/>
    <cellStyle name="Accent5" xfId="41"/>
    <cellStyle name="Accent6" xfId="42"/>
    <cellStyle name="Ausgabe" xfId="51" builtinId="21" customBuiltin="1"/>
    <cellStyle name="Bad" xfId="52"/>
    <cellStyle name="Berechnung" xfId="43" builtinId="22" customBuiltin="1"/>
    <cellStyle name="Check Cell" xfId="64"/>
    <cellStyle name="Eingabe" xfId="48" builtinId="20" customBuiltin="1"/>
    <cellStyle name="Ergebnis 1" xfId="44"/>
    <cellStyle name="Erklärender Text" xfId="45" builtinId="53" customBuiltin="1"/>
    <cellStyle name="Good" xfId="46"/>
    <cellStyle name="Heading 1" xfId="57"/>
    <cellStyle name="Heading 2" xfId="58"/>
    <cellStyle name="Heading 3" xfId="59"/>
    <cellStyle name="Heading 4" xfId="60"/>
    <cellStyle name="Link" xfId="47" builtinId="8"/>
    <cellStyle name="Linked Cell" xfId="62"/>
    <cellStyle name="Neutral" xfId="49" builtinId="28" customBuiltin="1"/>
    <cellStyle name="Normal 2" xfId="67"/>
    <cellStyle name="Normal 3" xfId="65"/>
    <cellStyle name="Note" xfId="50"/>
    <cellStyle name="Standard" xfId="0" builtinId="0"/>
    <cellStyle name="Standard 2" xfId="66"/>
    <cellStyle name="Standard_05_Benchmark" xfId="53"/>
    <cellStyle name="Standard_Questions-Results-Report-ActionPlan-BestPractice_DE_2010-06-17a" xfId="54"/>
    <cellStyle name="Title" xfId="55"/>
    <cellStyle name="Total" xfId="56"/>
    <cellStyle name="Überschrift 5" xfId="61"/>
    <cellStyle name="Warnender Text" xfId="63" builtinId="11" customBuiltin="1"/>
  </cellStyles>
  <dxfs count="47">
    <dxf>
      <font>
        <color rgb="FF9C0006"/>
      </font>
      <fill>
        <patternFill>
          <bgColor rgb="FFFFC7CE"/>
        </patternFill>
      </fill>
    </dxf>
    <dxf>
      <font>
        <b/>
        <i val="0"/>
        <condense val="0"/>
        <extend val="0"/>
        <color indexed="57"/>
      </font>
    </dxf>
    <dxf>
      <font>
        <b/>
        <i val="0"/>
        <condense val="0"/>
        <extend val="0"/>
        <color indexed="52"/>
      </font>
    </dxf>
    <dxf>
      <font>
        <b/>
        <i val="0"/>
        <condense val="0"/>
        <extend val="0"/>
        <color indexed="10"/>
      </font>
    </dxf>
    <dxf>
      <font>
        <b val="0"/>
        <i val="0"/>
        <color theme="1"/>
      </font>
    </dxf>
    <dxf>
      <font>
        <b/>
        <i val="0"/>
        <condense val="0"/>
        <extend val="0"/>
        <color indexed="57"/>
      </font>
    </dxf>
    <dxf>
      <font>
        <b/>
        <i val="0"/>
        <condense val="0"/>
        <extend val="0"/>
        <color indexed="52"/>
      </font>
    </dxf>
    <dxf>
      <font>
        <b/>
        <i val="0"/>
        <condense val="0"/>
        <extend val="0"/>
        <color indexed="10"/>
      </font>
    </dxf>
    <dxf>
      <font>
        <b val="0"/>
        <i val="0"/>
        <color theme="1"/>
      </font>
    </dxf>
    <dxf>
      <font>
        <b/>
        <i val="0"/>
        <condense val="0"/>
        <extend val="0"/>
        <color indexed="57"/>
      </font>
    </dxf>
    <dxf>
      <font>
        <b/>
        <i val="0"/>
        <condense val="0"/>
        <extend val="0"/>
        <color indexed="52"/>
      </font>
    </dxf>
    <dxf>
      <font>
        <b/>
        <i val="0"/>
        <condense val="0"/>
        <extend val="0"/>
        <color indexed="10"/>
      </font>
    </dxf>
    <dxf>
      <font>
        <b val="0"/>
        <i val="0"/>
        <color theme="1"/>
      </font>
    </dxf>
    <dxf>
      <font>
        <b/>
        <i val="0"/>
        <condense val="0"/>
        <extend val="0"/>
        <color indexed="57"/>
      </font>
    </dxf>
    <dxf>
      <font>
        <b/>
        <i val="0"/>
        <condense val="0"/>
        <extend val="0"/>
        <color indexed="52"/>
      </font>
    </dxf>
    <dxf>
      <font>
        <b/>
        <i val="0"/>
        <condense val="0"/>
        <extend val="0"/>
        <color indexed="10"/>
      </font>
    </dxf>
    <dxf>
      <font>
        <b val="0"/>
        <i val="0"/>
        <color theme="1"/>
      </font>
    </dxf>
    <dxf>
      <font>
        <b/>
        <i val="0"/>
        <condense val="0"/>
        <extend val="0"/>
        <color indexed="57"/>
      </font>
    </dxf>
    <dxf>
      <font>
        <b/>
        <i val="0"/>
        <condense val="0"/>
        <extend val="0"/>
        <color indexed="52"/>
      </font>
    </dxf>
    <dxf>
      <font>
        <b/>
        <i val="0"/>
        <condense val="0"/>
        <extend val="0"/>
        <color indexed="10"/>
      </font>
    </dxf>
    <dxf>
      <font>
        <b val="0"/>
        <i val="0"/>
        <color theme="1"/>
      </font>
    </dxf>
    <dxf>
      <font>
        <b/>
        <i val="0"/>
        <condense val="0"/>
        <extend val="0"/>
        <color indexed="57"/>
      </font>
    </dxf>
    <dxf>
      <font>
        <b/>
        <i val="0"/>
        <condense val="0"/>
        <extend val="0"/>
        <color indexed="52"/>
      </font>
    </dxf>
    <dxf>
      <font>
        <b/>
        <i val="0"/>
        <condense val="0"/>
        <extend val="0"/>
        <color indexed="10"/>
      </font>
    </dxf>
    <dxf>
      <font>
        <b val="0"/>
        <i val="0"/>
        <color theme="1"/>
      </font>
    </dxf>
    <dxf>
      <font>
        <b/>
        <i val="0"/>
        <condense val="0"/>
        <extend val="0"/>
        <color indexed="57"/>
      </font>
    </dxf>
    <dxf>
      <font>
        <b/>
        <i val="0"/>
        <condense val="0"/>
        <extend val="0"/>
        <color indexed="52"/>
      </font>
    </dxf>
    <dxf>
      <font>
        <b/>
        <i val="0"/>
        <condense val="0"/>
        <extend val="0"/>
        <color indexed="10"/>
      </font>
    </dxf>
    <dxf>
      <font>
        <b/>
        <i val="0"/>
        <condense val="0"/>
        <extend val="0"/>
        <color indexed="57"/>
      </font>
    </dxf>
    <dxf>
      <font>
        <b/>
        <i val="0"/>
        <condense val="0"/>
        <extend val="0"/>
        <color indexed="52"/>
      </font>
    </dxf>
    <dxf>
      <font>
        <b/>
        <i val="0"/>
        <condense val="0"/>
        <extend val="0"/>
        <color indexed="10"/>
      </font>
    </dxf>
    <dxf>
      <font>
        <b/>
        <i val="0"/>
        <condense val="0"/>
        <extend val="0"/>
        <color indexed="57"/>
      </font>
    </dxf>
    <dxf>
      <font>
        <b/>
        <i val="0"/>
        <condense val="0"/>
        <extend val="0"/>
        <color indexed="52"/>
      </font>
    </dxf>
    <dxf>
      <font>
        <b/>
        <i val="0"/>
        <condense val="0"/>
        <extend val="0"/>
        <color indexed="10"/>
      </font>
    </dxf>
    <dxf>
      <font>
        <b val="0"/>
        <i val="0"/>
        <color theme="1"/>
      </font>
    </dxf>
    <dxf>
      <font>
        <b/>
        <i val="0"/>
        <color indexed="57"/>
      </font>
    </dxf>
    <dxf>
      <font>
        <b/>
        <i val="0"/>
        <color indexed="52"/>
      </font>
    </dxf>
    <dxf>
      <font>
        <b/>
        <i val="0"/>
        <color indexed="10"/>
      </font>
    </dxf>
    <dxf>
      <font>
        <b/>
        <i val="0"/>
        <color indexed="57"/>
      </font>
    </dxf>
    <dxf>
      <font>
        <b/>
        <i val="0"/>
        <color indexed="52"/>
      </font>
    </dxf>
    <dxf>
      <font>
        <b/>
        <i val="0"/>
        <color indexed="10"/>
      </font>
    </dxf>
    <dxf>
      <font>
        <b/>
        <i val="0"/>
        <color indexed="57"/>
      </font>
    </dxf>
    <dxf>
      <font>
        <b/>
        <i val="0"/>
        <color indexed="52"/>
      </font>
    </dxf>
    <dxf>
      <font>
        <b/>
        <i val="0"/>
        <color indexed="10"/>
      </font>
    </dxf>
    <dxf>
      <font>
        <b/>
        <i val="0"/>
        <color indexed="57"/>
      </font>
    </dxf>
    <dxf>
      <font>
        <b/>
        <i val="0"/>
        <color indexed="52"/>
      </font>
    </dxf>
    <dxf>
      <font>
        <b/>
        <i val="0"/>
        <color indexed="10"/>
      </font>
    </dxf>
  </dxfs>
  <tableStyles count="0" defaultTableStyle="TableStyleMedium2" defaultPivotStyle="PivotStyleLight16"/>
  <colors>
    <mruColors>
      <color rgb="FF66FF33"/>
      <color rgb="FFCC00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963517830095711"/>
          <c:y val="0.20792079207920791"/>
          <c:w val="0.36073112979679445"/>
          <c:h val="0.5866336633663366"/>
        </c:manualLayout>
      </c:layout>
      <c:radarChart>
        <c:radarStyle val="filled"/>
        <c:varyColors val="0"/>
        <c:ser>
          <c:idx val="0"/>
          <c:order val="0"/>
          <c:tx>
            <c:strRef>
              <c:f>Results!$H$16</c:f>
              <c:strCache>
                <c:ptCount val="1"/>
                <c:pt idx="0">
                  <c:v>Result</c:v>
                </c:pt>
              </c:strCache>
            </c:strRef>
          </c:tx>
          <c:spPr>
            <a:solidFill>
              <a:srgbClr val="99CCFF"/>
            </a:solidFill>
            <a:ln w="12700">
              <a:solidFill>
                <a:srgbClr val="000000"/>
              </a:solidFill>
              <a:prstDash val="solid"/>
            </a:ln>
          </c:spPr>
          <c:cat>
            <c:strRef>
              <c:f>Results!$O$19:$O$35</c:f>
              <c:strCache>
                <c:ptCount val="17"/>
                <c:pt idx="0">
                  <c:v>1 ISMS</c:v>
                </c:pt>
                <c:pt idx="1">
                  <c:v>5 Information Security Policies</c:v>
                </c:pt>
                <c:pt idx="2">
                  <c:v>6 Organization of Information Security</c:v>
                </c:pt>
                <c:pt idx="3">
                  <c:v>7 Human Resources Security</c:v>
                </c:pt>
                <c:pt idx="4">
                  <c:v>8 Asset Management</c:v>
                </c:pt>
                <c:pt idx="5">
                  <c:v>9 Access Control</c:v>
                </c:pt>
                <c:pt idx="6">
                  <c:v>10 Cryptography</c:v>
                </c:pt>
                <c:pt idx="7">
                  <c:v>11 Physical and Environmental Security</c:v>
                </c:pt>
                <c:pt idx="8">
                  <c:v>12 Operations Security</c:v>
                </c:pt>
                <c:pt idx="9">
                  <c:v>13 Communications Security</c:v>
                </c:pt>
                <c:pt idx="10">
                  <c:v>14 System acquisition, development and maintenance</c:v>
                </c:pt>
                <c:pt idx="11">
                  <c:v>15 Supplier Relationships</c:v>
                </c:pt>
                <c:pt idx="12">
                  <c:v>16 Information Security Incident Management</c:v>
                </c:pt>
                <c:pt idx="13">
                  <c:v>17 Information Security Aspects of Business Continuity Management</c:v>
                </c:pt>
                <c:pt idx="14">
                  <c:v>18 Compliance</c:v>
                </c:pt>
                <c:pt idx="15">
                  <c:v>23 Connection to 3rd parties</c:v>
                </c:pt>
                <c:pt idx="16">
                  <c:v>25 Prototype protection</c:v>
                </c:pt>
              </c:strCache>
            </c:strRef>
          </c:cat>
          <c:val>
            <c:numRef>
              <c:f>Results!$N$19:$N$35</c:f>
              <c:numCache>
                <c:formatCode>0.00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0-6268-400C-9552-AB63F86BA846}"/>
            </c:ext>
          </c:extLst>
        </c:ser>
        <c:ser>
          <c:idx val="1"/>
          <c:order val="1"/>
          <c:tx>
            <c:strRef>
              <c:f>Results!$G$16</c:f>
              <c:strCache>
                <c:ptCount val="1"/>
                <c:pt idx="0">
                  <c:v>Target maturity level</c:v>
                </c:pt>
              </c:strCache>
            </c:strRef>
          </c:tx>
          <c:spPr>
            <a:noFill/>
            <a:ln w="25400">
              <a:solidFill>
                <a:srgbClr val="339966"/>
              </a:solidFill>
              <a:prstDash val="solid"/>
            </a:ln>
          </c:spPr>
          <c:cat>
            <c:strRef>
              <c:f>Results!$O$19:$O$35</c:f>
              <c:strCache>
                <c:ptCount val="17"/>
                <c:pt idx="0">
                  <c:v>1 ISMS</c:v>
                </c:pt>
                <c:pt idx="1">
                  <c:v>5 Information Security Policies</c:v>
                </c:pt>
                <c:pt idx="2">
                  <c:v>6 Organization of Information Security</c:v>
                </c:pt>
                <c:pt idx="3">
                  <c:v>7 Human Resources Security</c:v>
                </c:pt>
                <c:pt idx="4">
                  <c:v>8 Asset Management</c:v>
                </c:pt>
                <c:pt idx="5">
                  <c:v>9 Access Control</c:v>
                </c:pt>
                <c:pt idx="6">
                  <c:v>10 Cryptography</c:v>
                </c:pt>
                <c:pt idx="7">
                  <c:v>11 Physical and Environmental Security</c:v>
                </c:pt>
                <c:pt idx="8">
                  <c:v>12 Operations Security</c:v>
                </c:pt>
                <c:pt idx="9">
                  <c:v>13 Communications Security</c:v>
                </c:pt>
                <c:pt idx="10">
                  <c:v>14 System acquisition, development and maintenance</c:v>
                </c:pt>
                <c:pt idx="11">
                  <c:v>15 Supplier Relationships</c:v>
                </c:pt>
                <c:pt idx="12">
                  <c:v>16 Information Security Incident Management</c:v>
                </c:pt>
                <c:pt idx="13">
                  <c:v>17 Information Security Aspects of Business Continuity Management</c:v>
                </c:pt>
                <c:pt idx="14">
                  <c:v>18 Compliance</c:v>
                </c:pt>
                <c:pt idx="15">
                  <c:v>23 Connection to 3rd parties</c:v>
                </c:pt>
                <c:pt idx="16">
                  <c:v>25 Prototype protection</c:v>
                </c:pt>
              </c:strCache>
            </c:strRef>
          </c:cat>
          <c:val>
            <c:numRef>
              <c:f>Results!$M$19:$M$35</c:f>
              <c:numCache>
                <c:formatCode>0.00</c:formatCode>
                <c:ptCount val="17"/>
                <c:pt idx="0">
                  <c:v>3</c:v>
                </c:pt>
                <c:pt idx="1">
                  <c:v>3</c:v>
                </c:pt>
                <c:pt idx="2">
                  <c:v>3</c:v>
                </c:pt>
                <c:pt idx="3">
                  <c:v>3.5</c:v>
                </c:pt>
                <c:pt idx="4">
                  <c:v>2.75</c:v>
                </c:pt>
                <c:pt idx="5">
                  <c:v>3.1666666666666665</c:v>
                </c:pt>
                <c:pt idx="6">
                  <c:v>3</c:v>
                </c:pt>
                <c:pt idx="7">
                  <c:v>2.5</c:v>
                </c:pt>
                <c:pt idx="8">
                  <c:v>3.1111111111111112</c:v>
                </c:pt>
                <c:pt idx="9">
                  <c:v>3</c:v>
                </c:pt>
                <c:pt idx="10">
                  <c:v>2.75</c:v>
                </c:pt>
                <c:pt idx="11">
                  <c:v>3</c:v>
                </c:pt>
                <c:pt idx="12">
                  <c:v>3.5</c:v>
                </c:pt>
                <c:pt idx="13">
                  <c:v>3</c:v>
                </c:pt>
                <c:pt idx="14">
                  <c:v>3</c:v>
                </c:pt>
                <c:pt idx="15">
                  <c:v>0</c:v>
                </c:pt>
                <c:pt idx="16">
                  <c:v>0</c:v>
                </c:pt>
              </c:numCache>
            </c:numRef>
          </c:val>
          <c:extLst>
            <c:ext xmlns:c16="http://schemas.microsoft.com/office/drawing/2014/chart" uri="{C3380CC4-5D6E-409C-BE32-E72D297353CC}">
              <c16:uniqueId val="{00000001-6268-400C-9552-AB63F86BA846}"/>
            </c:ext>
          </c:extLst>
        </c:ser>
        <c:dLbls>
          <c:showLegendKey val="0"/>
          <c:showVal val="0"/>
          <c:showCatName val="0"/>
          <c:showSerName val="0"/>
          <c:showPercent val="0"/>
          <c:showBubbleSize val="0"/>
        </c:dLbls>
        <c:axId val="95733248"/>
        <c:axId val="95734784"/>
      </c:radarChart>
      <c:catAx>
        <c:axId val="9573324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825" b="0" i="0" u="none" strike="noStrike" baseline="0">
                <a:solidFill>
                  <a:srgbClr val="000000"/>
                </a:solidFill>
                <a:latin typeface="Arial"/>
                <a:ea typeface="Arial"/>
                <a:cs typeface="Arial"/>
              </a:defRPr>
            </a:pPr>
            <a:endParaRPr lang="de-DE"/>
          </a:p>
        </c:txPr>
        <c:crossAx val="95734784"/>
        <c:crossesAt val="0"/>
        <c:auto val="0"/>
        <c:lblAlgn val="ctr"/>
        <c:lblOffset val="100"/>
        <c:noMultiLvlLbl val="0"/>
      </c:catAx>
      <c:valAx>
        <c:axId val="95734784"/>
        <c:scaling>
          <c:orientation val="minMax"/>
          <c:max val="5"/>
        </c:scaling>
        <c:delete val="0"/>
        <c:axPos val="l"/>
        <c:majorGridlines>
          <c:spPr>
            <a:ln w="3175">
              <a:solidFill>
                <a:srgbClr val="000000"/>
              </a:solidFill>
              <a:prstDash val="solid"/>
            </a:ln>
          </c:spPr>
        </c:majorGridlines>
        <c:numFmt formatCode="0" sourceLinked="0"/>
        <c:majorTickMark val="cross"/>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95733248"/>
        <c:crosses val="autoZero"/>
        <c:crossBetween val="midCat"/>
        <c:majorUnit val="1"/>
        <c:minorUnit val="0.2"/>
      </c:valAx>
      <c:spPr>
        <a:noFill/>
        <a:ln w="25400">
          <a:noFill/>
        </a:ln>
      </c:spPr>
    </c:plotArea>
    <c:legend>
      <c:legendPos val="r"/>
      <c:layout>
        <c:manualLayout>
          <c:xMode val="edge"/>
          <c:yMode val="edge"/>
          <c:x val="0.74733749605500222"/>
          <c:y val="0.85148514851485146"/>
          <c:w val="0.21461219174087254"/>
          <c:h val="4.4554455445544594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0" b="0" i="0" u="none" strike="noStrike" baseline="0">
          <a:solidFill>
            <a:srgbClr val="000000"/>
          </a:solidFill>
          <a:latin typeface="Porsche News Gothic"/>
          <a:ea typeface="Porsche News Gothic"/>
          <a:cs typeface="Porsche News Gothic"/>
        </a:defRPr>
      </a:pPr>
      <a:endParaRPr lang="de-DE"/>
    </a:p>
  </c:txPr>
  <c:printSettings>
    <c:headerFooter alignWithMargins="0"/>
    <c:pageMargins b="0.984251969" l="0.78740157499999996" r="0.78740157499999996" t="0.984251969" header="0.51180555555555551" footer="0.51180555555555551"/>
    <c:pageSetup firstPageNumber="0"/>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2095500</xdr:colOff>
      <xdr:row>0</xdr:row>
      <xdr:rowOff>76200</xdr:rowOff>
    </xdr:from>
    <xdr:to>
      <xdr:col>3</xdr:col>
      <xdr:colOff>0</xdr:colOff>
      <xdr:row>1</xdr:row>
      <xdr:rowOff>0</xdr:rowOff>
    </xdr:to>
    <xdr:pic>
      <xdr:nvPicPr>
        <xdr:cNvPr id="3" name="Picture 1">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0975" y="76200"/>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xdr:col>
      <xdr:colOff>4438650</xdr:colOff>
      <xdr:row>0</xdr:row>
      <xdr:rowOff>95250</xdr:rowOff>
    </xdr:from>
    <xdr:to>
      <xdr:col>1</xdr:col>
      <xdr:colOff>7334250</xdr:colOff>
      <xdr:row>0</xdr:row>
      <xdr:rowOff>657225</xdr:rowOff>
    </xdr:to>
    <xdr:pic>
      <xdr:nvPicPr>
        <xdr:cNvPr id="5" name="Picture 6">
          <a:extLst>
            <a:ext uri="{FF2B5EF4-FFF2-40B4-BE49-F238E27FC236}">
              <a16:creationId xmlns:a16="http://schemas.microsoft.com/office/drawing/2014/main" id="{00000000-0008-0000-0100-00001A1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52950" y="95250"/>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oneCellAnchor>
    <xdr:from>
      <xdr:col>3</xdr:col>
      <xdr:colOff>0</xdr:colOff>
      <xdr:row>0</xdr:row>
      <xdr:rowOff>76200</xdr:rowOff>
    </xdr:from>
    <xdr:ext cx="0" cy="685800"/>
    <xdr:pic>
      <xdr:nvPicPr>
        <xdr:cNvPr id="4" name="Picture 1">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10475" y="76200"/>
          <a:ext cx="0" cy="6858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oneCellAnchor>
  <xdr:oneCellAnchor>
    <xdr:from>
      <xdr:col>1</xdr:col>
      <xdr:colOff>4476750</xdr:colOff>
      <xdr:row>0</xdr:row>
      <xdr:rowOff>104775</xdr:rowOff>
    </xdr:from>
    <xdr:ext cx="2895600" cy="561975"/>
    <xdr:pic>
      <xdr:nvPicPr>
        <xdr:cNvPr id="6" name="Picture 1">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91050" y="10477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1</xdr:col>
      <xdr:colOff>4419600</xdr:colOff>
      <xdr:row>0</xdr:row>
      <xdr:rowOff>85725</xdr:rowOff>
    </xdr:from>
    <xdr:to>
      <xdr:col>1</xdr:col>
      <xdr:colOff>7315200</xdr:colOff>
      <xdr:row>0</xdr:row>
      <xdr:rowOff>647700</xdr:rowOff>
    </xdr:to>
    <xdr:pic>
      <xdr:nvPicPr>
        <xdr:cNvPr id="2" name="Picture 1">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33900" y="8572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xdr:col>
      <xdr:colOff>4105275</xdr:colOff>
      <xdr:row>0</xdr:row>
      <xdr:rowOff>85725</xdr:rowOff>
    </xdr:from>
    <xdr:to>
      <xdr:col>1</xdr:col>
      <xdr:colOff>7496175</xdr:colOff>
      <xdr:row>0</xdr:row>
      <xdr:rowOff>647700</xdr:rowOff>
    </xdr:to>
    <xdr:pic>
      <xdr:nvPicPr>
        <xdr:cNvPr id="3" name="Picture 2">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19600" y="8572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xdr:col>
      <xdr:colOff>4105275</xdr:colOff>
      <xdr:row>0</xdr:row>
      <xdr:rowOff>85725</xdr:rowOff>
    </xdr:from>
    <xdr:to>
      <xdr:col>1</xdr:col>
      <xdr:colOff>7496175</xdr:colOff>
      <xdr:row>0</xdr:row>
      <xdr:rowOff>647700</xdr:rowOff>
    </xdr:to>
    <xdr:pic>
      <xdr:nvPicPr>
        <xdr:cNvPr id="4" name="Picture 3">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19600" y="8572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4124325</xdr:colOff>
      <xdr:row>0</xdr:row>
      <xdr:rowOff>85725</xdr:rowOff>
    </xdr:from>
    <xdr:to>
      <xdr:col>2</xdr:col>
      <xdr:colOff>704850</xdr:colOff>
      <xdr:row>2</xdr:row>
      <xdr:rowOff>114300</xdr:rowOff>
    </xdr:to>
    <xdr:pic>
      <xdr:nvPicPr>
        <xdr:cNvPr id="2" name="Picture 1">
          <a:extLst>
            <a:ext uri="{FF2B5EF4-FFF2-40B4-BE49-F238E27FC236}">
              <a16:creationId xmlns:a16="http://schemas.microsoft.com/office/drawing/2014/main" id="{00000000-0008-0000-0B00-000005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6325" y="8572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xdr:col>
      <xdr:colOff>4124325</xdr:colOff>
      <xdr:row>0</xdr:row>
      <xdr:rowOff>85725</xdr:rowOff>
    </xdr:from>
    <xdr:to>
      <xdr:col>2</xdr:col>
      <xdr:colOff>704850</xdr:colOff>
      <xdr:row>2</xdr:row>
      <xdr:rowOff>114300</xdr:rowOff>
    </xdr:to>
    <xdr:pic>
      <xdr:nvPicPr>
        <xdr:cNvPr id="3" name="Picture 1">
          <a:extLst>
            <a:ext uri="{FF2B5EF4-FFF2-40B4-BE49-F238E27FC236}">
              <a16:creationId xmlns:a16="http://schemas.microsoft.com/office/drawing/2014/main" id="{00000000-0008-0000-0C00-000005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6325" y="8572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4438650</xdr:colOff>
      <xdr:row>0</xdr:row>
      <xdr:rowOff>114300</xdr:rowOff>
    </xdr:from>
    <xdr:to>
      <xdr:col>2</xdr:col>
      <xdr:colOff>7334250</xdr:colOff>
      <xdr:row>0</xdr:row>
      <xdr:rowOff>676275</xdr:rowOff>
    </xdr:to>
    <xdr:pic>
      <xdr:nvPicPr>
        <xdr:cNvPr id="2" name="Picture 1">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14950" y="114300"/>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4429125</xdr:colOff>
      <xdr:row>0</xdr:row>
      <xdr:rowOff>104775</xdr:rowOff>
    </xdr:from>
    <xdr:to>
      <xdr:col>1</xdr:col>
      <xdr:colOff>7324725</xdr:colOff>
      <xdr:row>0</xdr:row>
      <xdr:rowOff>666750</xdr:rowOff>
    </xdr:to>
    <xdr:pic>
      <xdr:nvPicPr>
        <xdr:cNvPr id="2" name="Picture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3425" y="10477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xdr:col>
      <xdr:colOff>4448175</xdr:colOff>
      <xdr:row>0</xdr:row>
      <xdr:rowOff>95250</xdr:rowOff>
    </xdr:from>
    <xdr:to>
      <xdr:col>1</xdr:col>
      <xdr:colOff>7343775</xdr:colOff>
      <xdr:row>0</xdr:row>
      <xdr:rowOff>657225</xdr:rowOff>
    </xdr:to>
    <xdr:pic>
      <xdr:nvPicPr>
        <xdr:cNvPr id="3" name="Picture 2">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62475" y="95250"/>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4438650</xdr:colOff>
      <xdr:row>0</xdr:row>
      <xdr:rowOff>95250</xdr:rowOff>
    </xdr:from>
    <xdr:to>
      <xdr:col>1</xdr:col>
      <xdr:colOff>7334250</xdr:colOff>
      <xdr:row>0</xdr:row>
      <xdr:rowOff>657225</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2950" y="95250"/>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xdr:col>
      <xdr:colOff>4429125</xdr:colOff>
      <xdr:row>0</xdr:row>
      <xdr:rowOff>133350</xdr:rowOff>
    </xdr:from>
    <xdr:to>
      <xdr:col>1</xdr:col>
      <xdr:colOff>7324725</xdr:colOff>
      <xdr:row>0</xdr:row>
      <xdr:rowOff>695325</xdr:rowOff>
    </xdr:to>
    <xdr:pic>
      <xdr:nvPicPr>
        <xdr:cNvPr id="3" name="Picture 2">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3425" y="133350"/>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2</xdr:col>
      <xdr:colOff>2085975</xdr:colOff>
      <xdr:row>0</xdr:row>
      <xdr:rowOff>114300</xdr:rowOff>
    </xdr:from>
    <xdr:ext cx="2895600" cy="561975"/>
    <xdr:pic>
      <xdr:nvPicPr>
        <xdr:cNvPr id="2" name="Picture 1">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114300"/>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5</xdr:col>
      <xdr:colOff>342900</xdr:colOff>
      <xdr:row>0</xdr:row>
      <xdr:rowOff>66675</xdr:rowOff>
    </xdr:from>
    <xdr:to>
      <xdr:col>7</xdr:col>
      <xdr:colOff>714375</xdr:colOff>
      <xdr:row>0</xdr:row>
      <xdr:rowOff>628650</xdr:rowOff>
    </xdr:to>
    <xdr:pic>
      <xdr:nvPicPr>
        <xdr:cNvPr id="5146" name="Picture 6">
          <a:extLst>
            <a:ext uri="{FF2B5EF4-FFF2-40B4-BE49-F238E27FC236}">
              <a16:creationId xmlns:a16="http://schemas.microsoft.com/office/drawing/2014/main" id="{00000000-0008-0000-0100-00001A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0" y="6667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5</xdr:col>
      <xdr:colOff>352425</xdr:colOff>
      <xdr:row>12</xdr:row>
      <xdr:rowOff>47625</xdr:rowOff>
    </xdr:from>
    <xdr:to>
      <xdr:col>8</xdr:col>
      <xdr:colOff>0</xdr:colOff>
      <xdr:row>12</xdr:row>
      <xdr:rowOff>609600</xdr:rowOff>
    </xdr:to>
    <xdr:pic>
      <xdr:nvPicPr>
        <xdr:cNvPr id="5147" name="Picture 7">
          <a:extLst>
            <a:ext uri="{FF2B5EF4-FFF2-40B4-BE49-F238E27FC236}">
              <a16:creationId xmlns:a16="http://schemas.microsoft.com/office/drawing/2014/main" id="{00000000-0008-0000-0100-00001B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3775" y="7010400"/>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5</xdr:col>
      <xdr:colOff>361950</xdr:colOff>
      <xdr:row>71</xdr:row>
      <xdr:rowOff>66675</xdr:rowOff>
    </xdr:from>
    <xdr:to>
      <xdr:col>8</xdr:col>
      <xdr:colOff>9525</xdr:colOff>
      <xdr:row>71</xdr:row>
      <xdr:rowOff>628650</xdr:rowOff>
    </xdr:to>
    <xdr:pic>
      <xdr:nvPicPr>
        <xdr:cNvPr id="5" name="Picture 7">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43300" y="1664017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95250</xdr:colOff>
      <xdr:row>7</xdr:row>
      <xdr:rowOff>47625</xdr:rowOff>
    </xdr:from>
    <xdr:to>
      <xdr:col>7</xdr:col>
      <xdr:colOff>676275</xdr:colOff>
      <xdr:row>9</xdr:row>
      <xdr:rowOff>314325</xdr:rowOff>
    </xdr:to>
    <xdr:graphicFrame macro="">
      <xdr:nvGraphicFramePr>
        <xdr:cNvPr id="6" name="Diagramm 4">
          <a:extLst>
            <a:ext uri="{FF2B5EF4-FFF2-40B4-BE49-F238E27FC236}">
              <a16:creationId xmlns:a16="http://schemas.microsoft.com/office/drawing/2014/main" id="{00000000-0008-0000-0100-000018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4476750</xdr:colOff>
      <xdr:row>0</xdr:row>
      <xdr:rowOff>114300</xdr:rowOff>
    </xdr:from>
    <xdr:to>
      <xdr:col>4</xdr:col>
      <xdr:colOff>7372350</xdr:colOff>
      <xdr:row>0</xdr:row>
      <xdr:rowOff>676275</xdr:rowOff>
    </xdr:to>
    <xdr:pic>
      <xdr:nvPicPr>
        <xdr:cNvPr id="3" name="Picture 6">
          <a:extLst>
            <a:ext uri="{FF2B5EF4-FFF2-40B4-BE49-F238E27FC236}">
              <a16:creationId xmlns:a16="http://schemas.microsoft.com/office/drawing/2014/main" id="{00000000-0008-0000-0100-00001A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34100" y="114300"/>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4448175</xdr:colOff>
      <xdr:row>0</xdr:row>
      <xdr:rowOff>104775</xdr:rowOff>
    </xdr:from>
    <xdr:to>
      <xdr:col>4</xdr:col>
      <xdr:colOff>7343775</xdr:colOff>
      <xdr:row>0</xdr:row>
      <xdr:rowOff>666750</xdr:rowOff>
    </xdr:to>
    <xdr:pic>
      <xdr:nvPicPr>
        <xdr:cNvPr id="2" name="Picture 7">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72200" y="10477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4486275</xdr:colOff>
      <xdr:row>0</xdr:row>
      <xdr:rowOff>85725</xdr:rowOff>
    </xdr:from>
    <xdr:to>
      <xdr:col>5</xdr:col>
      <xdr:colOff>0</xdr:colOff>
      <xdr:row>0</xdr:row>
      <xdr:rowOff>647700</xdr:rowOff>
    </xdr:to>
    <xdr:pic>
      <xdr:nvPicPr>
        <xdr:cNvPr id="3" name="Picture 7">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43625" y="8572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4</xdr:col>
      <xdr:colOff>4486275</xdr:colOff>
      <xdr:row>0</xdr:row>
      <xdr:rowOff>85725</xdr:rowOff>
    </xdr:from>
    <xdr:to>
      <xdr:col>5</xdr:col>
      <xdr:colOff>0</xdr:colOff>
      <xdr:row>0</xdr:row>
      <xdr:rowOff>647700</xdr:rowOff>
    </xdr:to>
    <xdr:pic>
      <xdr:nvPicPr>
        <xdr:cNvPr id="4" name="Picture 7">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43625" y="8572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4480477</xdr:colOff>
      <xdr:row>0</xdr:row>
      <xdr:rowOff>87795</xdr:rowOff>
    </xdr:from>
    <xdr:to>
      <xdr:col>4</xdr:col>
      <xdr:colOff>7376077</xdr:colOff>
      <xdr:row>0</xdr:row>
      <xdr:rowOff>649770</xdr:rowOff>
    </xdr:to>
    <xdr:pic>
      <xdr:nvPicPr>
        <xdr:cNvPr id="4" name="Picture 7">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37827" y="8779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4</xdr:col>
      <xdr:colOff>4480477</xdr:colOff>
      <xdr:row>0</xdr:row>
      <xdr:rowOff>87795</xdr:rowOff>
    </xdr:from>
    <xdr:to>
      <xdr:col>4</xdr:col>
      <xdr:colOff>7376077</xdr:colOff>
      <xdr:row>0</xdr:row>
      <xdr:rowOff>649770</xdr:rowOff>
    </xdr:to>
    <xdr:pic>
      <xdr:nvPicPr>
        <xdr:cNvPr id="3" name="Picture 7">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37827" y="8779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DA-ISA_Original_EN_4-1-0_2018-07-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Maturity levels"/>
      <sheetName val="Definitions"/>
      <sheetName val="Results"/>
      <sheetName val="Information security"/>
      <sheetName val="Connection to 3rd parties (23)"/>
      <sheetName val="Prototype protection (25)"/>
      <sheetName val="Data protection (24)"/>
      <sheetName val="KPIs"/>
      <sheetName val="References"/>
      <sheetName val="Glossar"/>
      <sheetName val="License"/>
      <sheetName val="Change history"/>
      <sheetName val="csv for verinice"/>
      <sheetName val="csv for ir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sheetData sheetId="12" refreshError="1"/>
      <sheetData sheetId="13" refreshError="1"/>
      <sheetData sheetId="14"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3.bin"/><Relationship Id="rId1" Type="http://schemas.openxmlformats.org/officeDocument/2006/relationships/hyperlink" Target="http://creativecommons.org/licenses/by-nd/3.0/de/"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07"/>
  <sheetViews>
    <sheetView tabSelected="1" zoomScaleNormal="100" workbookViewId="0">
      <selection activeCell="A2" sqref="A2"/>
    </sheetView>
  </sheetViews>
  <sheetFormatPr baseColWidth="10" defaultColWidth="9.140625" defaultRowHeight="12.75"/>
  <cols>
    <col min="1" max="1" width="1.7109375" style="7" customWidth="1"/>
    <col min="2" max="2" width="110.7109375" style="201" customWidth="1"/>
    <col min="3" max="3" width="1.7109375" style="7" customWidth="1"/>
    <col min="4" max="16384" width="9.140625" style="183"/>
  </cols>
  <sheetData>
    <row r="1" spans="1:4" s="198" customFormat="1" ht="60" customHeight="1">
      <c r="A1" s="4"/>
      <c r="B1" s="196" t="s">
        <v>0</v>
      </c>
      <c r="C1" s="4"/>
      <c r="D1" s="197"/>
    </row>
    <row r="2" spans="1:4">
      <c r="A2" s="3"/>
      <c r="C2" s="3"/>
    </row>
    <row r="3" spans="1:4" ht="45">
      <c r="A3" s="3"/>
      <c r="B3" s="199" t="s">
        <v>391</v>
      </c>
      <c r="C3" s="3"/>
    </row>
    <row r="4" spans="1:4" ht="14.25">
      <c r="A4" s="3"/>
      <c r="B4" s="200"/>
      <c r="C4" s="3"/>
    </row>
    <row r="5" spans="1:4" ht="57" customHeight="1">
      <c r="B5" s="202" t="s">
        <v>392</v>
      </c>
    </row>
    <row r="7" spans="1:4">
      <c r="B7" s="201" t="s">
        <v>393</v>
      </c>
    </row>
    <row r="9" spans="1:4" ht="174.75" customHeight="1">
      <c r="B9" s="202" t="s">
        <v>976</v>
      </c>
    </row>
    <row r="10" spans="1:4" ht="153">
      <c r="A10" s="8"/>
      <c r="B10" s="391" t="s">
        <v>394</v>
      </c>
      <c r="C10" s="8"/>
    </row>
    <row r="11" spans="1:4" ht="51">
      <c r="A11" s="8"/>
      <c r="B11" s="202" t="s">
        <v>395</v>
      </c>
      <c r="C11" s="8"/>
    </row>
    <row r="12" spans="1:4" ht="114.75">
      <c r="A12" s="8"/>
      <c r="B12" s="202" t="s">
        <v>396</v>
      </c>
      <c r="C12" s="8"/>
    </row>
    <row r="13" spans="1:4" ht="127.5">
      <c r="A13" s="4"/>
      <c r="B13" s="202" t="s">
        <v>397</v>
      </c>
      <c r="C13" s="4"/>
    </row>
    <row r="14" spans="1:4" ht="51">
      <c r="B14" s="391" t="s">
        <v>398</v>
      </c>
    </row>
    <row r="15" spans="1:4" ht="51">
      <c r="A15" s="5"/>
      <c r="B15" s="202" t="s">
        <v>399</v>
      </c>
      <c r="C15" s="5"/>
    </row>
    <row r="16" spans="1:4" ht="51">
      <c r="A16" s="8"/>
      <c r="B16" s="202" t="s">
        <v>400</v>
      </c>
      <c r="C16" s="8"/>
    </row>
    <row r="17" spans="1:3" ht="89.25">
      <c r="A17" s="8"/>
      <c r="B17" s="202" t="s">
        <v>401</v>
      </c>
      <c r="C17" s="8"/>
    </row>
    <row r="18" spans="1:3" ht="38.25">
      <c r="A18" s="8"/>
      <c r="B18" s="202" t="s">
        <v>402</v>
      </c>
      <c r="C18" s="8"/>
    </row>
    <row r="19" spans="1:3" ht="38.25">
      <c r="A19" s="8"/>
      <c r="B19" s="391" t="s">
        <v>403</v>
      </c>
      <c r="C19" s="8"/>
    </row>
    <row r="20" spans="1:3" ht="38.25">
      <c r="A20" s="8"/>
      <c r="B20" s="391" t="s">
        <v>404</v>
      </c>
      <c r="C20" s="8"/>
    </row>
    <row r="21" spans="1:3" ht="89.25">
      <c r="A21" s="8"/>
      <c r="B21" s="202" t="s">
        <v>405</v>
      </c>
      <c r="C21" s="8"/>
    </row>
    <row r="22" spans="1:3">
      <c r="A22" s="8"/>
      <c r="C22" s="8"/>
    </row>
    <row r="23" spans="1:3">
      <c r="A23" s="8"/>
      <c r="C23" s="8"/>
    </row>
    <row r="24" spans="1:3">
      <c r="A24" s="8"/>
      <c r="C24" s="8"/>
    </row>
    <row r="25" spans="1:3">
      <c r="A25" s="8"/>
      <c r="C25" s="8"/>
    </row>
    <row r="29" spans="1:3">
      <c r="A29" s="195"/>
      <c r="C29" s="195"/>
    </row>
    <row r="35" spans="1:3">
      <c r="A35" s="195"/>
      <c r="C35" s="195"/>
    </row>
    <row r="37" spans="1:3">
      <c r="A37" s="8"/>
      <c r="C37" s="8"/>
    </row>
    <row r="38" spans="1:3">
      <c r="A38" s="8"/>
      <c r="C38" s="8"/>
    </row>
    <row r="39" spans="1:3">
      <c r="A39" s="8"/>
      <c r="C39" s="8"/>
    </row>
    <row r="40" spans="1:3">
      <c r="A40" s="8"/>
      <c r="C40" s="8"/>
    </row>
    <row r="41" spans="1:3">
      <c r="A41" s="8"/>
      <c r="C41" s="8"/>
    </row>
    <row r="42" spans="1:3">
      <c r="A42" s="8"/>
      <c r="C42" s="8"/>
    </row>
    <row r="43" spans="1:3">
      <c r="A43" s="8"/>
      <c r="C43" s="8"/>
    </row>
    <row r="44" spans="1:3">
      <c r="A44" s="8"/>
      <c r="C44" s="8"/>
    </row>
    <row r="49" spans="1:3">
      <c r="A49" s="195"/>
      <c r="C49" s="195"/>
    </row>
    <row r="55" spans="1:3">
      <c r="A55" s="8"/>
      <c r="C55" s="8"/>
    </row>
    <row r="56" spans="1:3">
      <c r="A56" s="8"/>
      <c r="C56" s="8"/>
    </row>
    <row r="57" spans="1:3">
      <c r="A57" s="8"/>
      <c r="C57" s="8"/>
    </row>
    <row r="58" spans="1:3">
      <c r="A58" s="8"/>
      <c r="C58" s="8"/>
    </row>
    <row r="59" spans="1:3">
      <c r="A59" s="8"/>
      <c r="C59" s="8"/>
    </row>
    <row r="60" spans="1:3">
      <c r="A60" s="8"/>
      <c r="C60" s="8"/>
    </row>
    <row r="61" spans="1:3">
      <c r="A61" s="8"/>
      <c r="C61" s="8"/>
    </row>
    <row r="62" spans="1:3">
      <c r="A62" s="8"/>
      <c r="C62" s="8"/>
    </row>
    <row r="63" spans="1:3">
      <c r="A63" s="8"/>
      <c r="C63" s="8"/>
    </row>
    <row r="69" spans="1:3">
      <c r="A69" s="8"/>
      <c r="C69" s="8"/>
    </row>
    <row r="70" spans="1:3">
      <c r="A70" s="8"/>
      <c r="C70" s="8"/>
    </row>
    <row r="71" spans="1:3">
      <c r="A71" s="8"/>
      <c r="C71" s="8"/>
    </row>
    <row r="72" spans="1:3">
      <c r="A72" s="8"/>
      <c r="C72" s="8"/>
    </row>
    <row r="73" spans="1:3">
      <c r="A73" s="8"/>
      <c r="C73" s="8"/>
    </row>
    <row r="74" spans="1:3">
      <c r="A74" s="8"/>
      <c r="C74" s="8"/>
    </row>
    <row r="76" spans="1:3">
      <c r="A76" s="228"/>
      <c r="C76" s="228"/>
    </row>
    <row r="82" spans="1:3">
      <c r="A82" s="8"/>
      <c r="C82" s="8"/>
    </row>
    <row r="83" spans="1:3">
      <c r="A83" s="8"/>
      <c r="C83" s="8"/>
    </row>
    <row r="84" spans="1:3">
      <c r="A84" s="8"/>
      <c r="C84" s="8"/>
    </row>
    <row r="85" spans="1:3">
      <c r="A85" s="8"/>
      <c r="C85" s="8"/>
    </row>
    <row r="86" spans="1:3">
      <c r="A86" s="5"/>
      <c r="C86" s="5"/>
    </row>
    <row r="96" spans="1:3">
      <c r="A96" s="8"/>
      <c r="C96" s="8"/>
    </row>
    <row r="97" spans="1:3">
      <c r="A97" s="8"/>
      <c r="C97" s="8"/>
    </row>
    <row r="98" spans="1:3">
      <c r="A98" s="8"/>
      <c r="C98" s="8"/>
    </row>
    <row r="99" spans="1:3">
      <c r="A99" s="8"/>
      <c r="C99" s="8"/>
    </row>
    <row r="100" spans="1:3">
      <c r="A100" s="8"/>
      <c r="C100" s="8"/>
    </row>
    <row r="101" spans="1:3">
      <c r="A101" s="8"/>
      <c r="C101" s="8"/>
    </row>
    <row r="102" spans="1:3">
      <c r="A102" s="8"/>
      <c r="C102" s="8"/>
    </row>
    <row r="103" spans="1:3">
      <c r="A103" s="8"/>
      <c r="C103" s="8"/>
    </row>
    <row r="110" spans="1:3">
      <c r="A110" s="8"/>
      <c r="C110" s="8"/>
    </row>
    <row r="111" spans="1:3">
      <c r="A111" s="8"/>
      <c r="C111" s="8"/>
    </row>
    <row r="112" spans="1:3">
      <c r="A112" s="8"/>
      <c r="C112" s="8"/>
    </row>
    <row r="113" spans="1:3">
      <c r="A113" s="8"/>
      <c r="C113" s="8"/>
    </row>
    <row r="114" spans="1:3">
      <c r="A114" s="8"/>
      <c r="C114" s="8"/>
    </row>
    <row r="115" spans="1:3">
      <c r="A115" s="8"/>
      <c r="C115" s="8"/>
    </row>
    <row r="125" spans="1:3">
      <c r="A125" s="8"/>
      <c r="C125" s="8"/>
    </row>
    <row r="126" spans="1:3">
      <c r="A126" s="8"/>
      <c r="C126" s="8"/>
    </row>
    <row r="127" spans="1:3">
      <c r="A127" s="8"/>
      <c r="C127" s="8"/>
    </row>
    <row r="128" spans="1:3">
      <c r="A128" s="8"/>
      <c r="C128" s="8"/>
    </row>
    <row r="129" spans="1:3">
      <c r="A129" s="8"/>
      <c r="C129" s="8"/>
    </row>
    <row r="130" spans="1:3">
      <c r="A130" s="8"/>
      <c r="C130" s="8"/>
    </row>
    <row r="131" spans="1:3">
      <c r="A131" s="8"/>
      <c r="C131" s="8"/>
    </row>
    <row r="132" spans="1:3">
      <c r="A132" s="8"/>
      <c r="C132" s="8"/>
    </row>
    <row r="142" spans="1:3">
      <c r="A142" s="8"/>
      <c r="C142" s="8"/>
    </row>
    <row r="143" spans="1:3">
      <c r="A143" s="8"/>
      <c r="C143" s="8"/>
    </row>
    <row r="144" spans="1:3">
      <c r="A144" s="8"/>
      <c r="C144" s="8"/>
    </row>
    <row r="145" spans="1:3">
      <c r="A145" s="8"/>
      <c r="C145" s="8"/>
    </row>
    <row r="146" spans="1:3">
      <c r="A146" s="8"/>
      <c r="C146" s="8"/>
    </row>
    <row r="147" spans="1:3">
      <c r="A147" s="8"/>
      <c r="C147" s="8"/>
    </row>
    <row r="148" spans="1:3">
      <c r="A148" s="8"/>
      <c r="C148" s="8"/>
    </row>
    <row r="149" spans="1:3">
      <c r="A149" s="8"/>
      <c r="C149" s="8"/>
    </row>
    <row r="159" spans="1:3">
      <c r="A159" s="8"/>
      <c r="C159" s="8"/>
    </row>
    <row r="160" spans="1:3">
      <c r="A160" s="8"/>
      <c r="C160" s="8"/>
    </row>
    <row r="161" spans="1:3">
      <c r="A161" s="8"/>
      <c r="C161" s="8"/>
    </row>
    <row r="162" spans="1:3">
      <c r="A162" s="8"/>
      <c r="C162" s="8"/>
    </row>
    <row r="163" spans="1:3">
      <c r="A163" s="8"/>
      <c r="C163" s="8"/>
    </row>
    <row r="164" spans="1:3">
      <c r="A164" s="8"/>
      <c r="C164" s="8"/>
    </row>
    <row r="165" spans="1:3">
      <c r="A165" s="8"/>
      <c r="C165" s="8"/>
    </row>
    <row r="166" spans="1:3">
      <c r="A166" s="8"/>
      <c r="C166" s="8"/>
    </row>
    <row r="178" spans="1:3">
      <c r="A178" s="8"/>
      <c r="C178" s="8"/>
    </row>
    <row r="179" spans="1:3">
      <c r="A179" s="8"/>
      <c r="C179" s="8"/>
    </row>
    <row r="180" spans="1:3">
      <c r="A180" s="8"/>
      <c r="C180" s="8"/>
    </row>
    <row r="181" spans="1:3">
      <c r="A181" s="8"/>
      <c r="C181" s="8"/>
    </row>
    <row r="182" spans="1:3">
      <c r="A182" s="8"/>
      <c r="C182" s="8"/>
    </row>
    <row r="183" spans="1:3">
      <c r="A183" s="8"/>
      <c r="C183" s="8"/>
    </row>
    <row r="184" spans="1:3">
      <c r="A184" s="8"/>
      <c r="C184" s="8"/>
    </row>
    <row r="185" spans="1:3">
      <c r="A185" s="8"/>
      <c r="C185" s="8"/>
    </row>
    <row r="195" spans="1:3">
      <c r="A195" s="8"/>
      <c r="C195" s="8"/>
    </row>
    <row r="196" spans="1:3">
      <c r="A196" s="8"/>
      <c r="C196" s="8"/>
    </row>
    <row r="197" spans="1:3">
      <c r="A197" s="8"/>
      <c r="C197" s="8"/>
    </row>
    <row r="198" spans="1:3">
      <c r="A198" s="8"/>
      <c r="C198" s="8"/>
    </row>
    <row r="199" spans="1:3">
      <c r="A199" s="8"/>
      <c r="C199" s="8"/>
    </row>
    <row r="200" spans="1:3">
      <c r="A200" s="8"/>
      <c r="C200" s="8"/>
    </row>
    <row r="201" spans="1:3">
      <c r="A201" s="8"/>
      <c r="C201" s="8"/>
    </row>
    <row r="202" spans="1:3">
      <c r="A202" s="8"/>
      <c r="C202" s="8"/>
    </row>
    <row r="212" spans="1:3">
      <c r="A212" s="8"/>
      <c r="C212" s="8"/>
    </row>
    <row r="213" spans="1:3">
      <c r="A213" s="8"/>
      <c r="C213" s="8"/>
    </row>
    <row r="214" spans="1:3">
      <c r="A214" s="8"/>
      <c r="C214" s="8"/>
    </row>
    <row r="215" spans="1:3">
      <c r="A215" s="8"/>
      <c r="C215" s="8"/>
    </row>
    <row r="216" spans="1:3">
      <c r="A216" s="8"/>
      <c r="C216" s="8"/>
    </row>
    <row r="217" spans="1:3">
      <c r="A217" s="8"/>
      <c r="C217" s="8"/>
    </row>
    <row r="218" spans="1:3">
      <c r="A218" s="8"/>
      <c r="C218" s="8"/>
    </row>
    <row r="219" spans="1:3">
      <c r="A219" s="8"/>
      <c r="C219" s="8"/>
    </row>
    <row r="229" spans="1:3">
      <c r="A229" s="8"/>
      <c r="C229" s="8"/>
    </row>
    <row r="230" spans="1:3">
      <c r="A230" s="8"/>
      <c r="C230" s="8"/>
    </row>
    <row r="231" spans="1:3">
      <c r="A231" s="8"/>
      <c r="C231" s="8"/>
    </row>
    <row r="232" spans="1:3">
      <c r="A232" s="8"/>
      <c r="C232" s="8"/>
    </row>
    <row r="233" spans="1:3">
      <c r="A233" s="8"/>
      <c r="C233" s="8"/>
    </row>
    <row r="234" spans="1:3">
      <c r="A234" s="8"/>
      <c r="C234" s="8"/>
    </row>
    <row r="235" spans="1:3">
      <c r="A235" s="8"/>
      <c r="C235" s="8"/>
    </row>
    <row r="236" spans="1:3">
      <c r="A236" s="8"/>
      <c r="C236" s="8"/>
    </row>
    <row r="246" spans="1:3">
      <c r="A246" s="8"/>
      <c r="C246" s="8"/>
    </row>
    <row r="247" spans="1:3">
      <c r="A247" s="8"/>
      <c r="C247" s="8"/>
    </row>
    <row r="248" spans="1:3">
      <c r="A248" s="8"/>
      <c r="C248" s="8"/>
    </row>
    <row r="249" spans="1:3">
      <c r="A249" s="8"/>
      <c r="C249" s="8"/>
    </row>
    <row r="250" spans="1:3">
      <c r="A250" s="8"/>
      <c r="C250" s="8"/>
    </row>
    <row r="251" spans="1:3">
      <c r="A251" s="8"/>
      <c r="C251" s="8"/>
    </row>
    <row r="252" spans="1:3">
      <c r="A252" s="8"/>
      <c r="C252" s="8"/>
    </row>
    <row r="253" spans="1:3">
      <c r="A253" s="8"/>
      <c r="C253" s="8"/>
    </row>
    <row r="263" spans="1:3">
      <c r="A263" s="8"/>
      <c r="C263" s="8"/>
    </row>
    <row r="264" spans="1:3">
      <c r="A264" s="8"/>
      <c r="C264" s="8"/>
    </row>
    <row r="265" spans="1:3">
      <c r="A265" s="8"/>
      <c r="C265" s="8"/>
    </row>
    <row r="266" spans="1:3">
      <c r="A266" s="8"/>
      <c r="C266" s="8"/>
    </row>
    <row r="267" spans="1:3">
      <c r="A267" s="8"/>
      <c r="C267" s="8"/>
    </row>
    <row r="268" spans="1:3">
      <c r="A268" s="8"/>
      <c r="C268" s="8"/>
    </row>
    <row r="269" spans="1:3">
      <c r="A269" s="8"/>
      <c r="C269" s="8"/>
    </row>
    <row r="270" spans="1:3">
      <c r="A270" s="8"/>
      <c r="C270" s="8"/>
    </row>
    <row r="280" spans="1:3">
      <c r="A280" s="8"/>
      <c r="C280" s="8"/>
    </row>
    <row r="281" spans="1:3">
      <c r="A281" s="8"/>
      <c r="C281" s="8"/>
    </row>
    <row r="282" spans="1:3">
      <c r="A282" s="8"/>
      <c r="C282" s="8"/>
    </row>
    <row r="283" spans="1:3">
      <c r="A283" s="8"/>
      <c r="C283" s="8"/>
    </row>
    <row r="284" spans="1:3">
      <c r="A284" s="8"/>
      <c r="C284" s="8"/>
    </row>
    <row r="285" spans="1:3">
      <c r="A285" s="8"/>
      <c r="C285" s="8"/>
    </row>
    <row r="286" spans="1:3">
      <c r="A286" s="8"/>
      <c r="C286" s="8"/>
    </row>
    <row r="287" spans="1:3">
      <c r="A287" s="8"/>
      <c r="C287" s="8"/>
    </row>
    <row r="297" spans="1:3">
      <c r="A297" s="8"/>
      <c r="C297" s="8"/>
    </row>
    <row r="298" spans="1:3">
      <c r="A298" s="8"/>
      <c r="C298" s="8"/>
    </row>
    <row r="299" spans="1:3">
      <c r="A299" s="8"/>
      <c r="C299" s="8"/>
    </row>
    <row r="300" spans="1:3">
      <c r="A300" s="8"/>
      <c r="C300" s="8"/>
    </row>
    <row r="301" spans="1:3">
      <c r="A301" s="8"/>
      <c r="C301" s="8"/>
    </row>
    <row r="302" spans="1:3">
      <c r="A302" s="8"/>
      <c r="C302" s="8"/>
    </row>
    <row r="303" spans="1:3">
      <c r="A303" s="8"/>
      <c r="C303" s="8"/>
    </row>
    <row r="304" spans="1:3">
      <c r="A304" s="8"/>
      <c r="C304" s="8"/>
    </row>
    <row r="314" spans="1:3">
      <c r="A314" s="8"/>
      <c r="C314" s="8"/>
    </row>
    <row r="315" spans="1:3">
      <c r="A315" s="8"/>
      <c r="C315" s="8"/>
    </row>
    <row r="316" spans="1:3">
      <c r="A316" s="8"/>
      <c r="C316" s="8"/>
    </row>
    <row r="317" spans="1:3">
      <c r="A317" s="8"/>
      <c r="C317" s="8"/>
    </row>
    <row r="318" spans="1:3">
      <c r="A318" s="8"/>
      <c r="C318" s="8"/>
    </row>
    <row r="319" spans="1:3">
      <c r="A319" s="8"/>
      <c r="C319" s="8"/>
    </row>
    <row r="320" spans="1:3">
      <c r="A320" s="8"/>
      <c r="C320" s="8"/>
    </row>
    <row r="321" spans="1:3">
      <c r="A321" s="8"/>
      <c r="C321" s="8"/>
    </row>
    <row r="331" spans="1:3">
      <c r="A331" s="8"/>
      <c r="C331" s="8"/>
    </row>
    <row r="332" spans="1:3">
      <c r="A332" s="8"/>
      <c r="C332" s="8"/>
    </row>
    <row r="333" spans="1:3">
      <c r="A333" s="8"/>
      <c r="C333" s="8"/>
    </row>
    <row r="334" spans="1:3">
      <c r="A334" s="8"/>
      <c r="C334" s="8"/>
    </row>
    <row r="335" spans="1:3">
      <c r="A335" s="8"/>
      <c r="C335" s="8"/>
    </row>
    <row r="336" spans="1:3">
      <c r="A336" s="8"/>
      <c r="C336" s="8"/>
    </row>
    <row r="337" spans="1:3">
      <c r="A337" s="8"/>
      <c r="C337" s="8"/>
    </row>
    <row r="338" spans="1:3">
      <c r="A338" s="8"/>
      <c r="C338" s="8"/>
    </row>
    <row r="348" spans="1:3">
      <c r="A348" s="8"/>
      <c r="C348" s="8"/>
    </row>
    <row r="349" spans="1:3">
      <c r="A349" s="8"/>
      <c r="C349" s="8"/>
    </row>
    <row r="350" spans="1:3">
      <c r="A350" s="8"/>
      <c r="C350" s="8"/>
    </row>
    <row r="351" spans="1:3">
      <c r="A351" s="8"/>
      <c r="C351" s="8"/>
    </row>
    <row r="352" spans="1:3">
      <c r="A352" s="8"/>
      <c r="C352" s="8"/>
    </row>
    <row r="353" spans="1:3">
      <c r="A353" s="8"/>
      <c r="C353" s="8"/>
    </row>
    <row r="354" spans="1:3">
      <c r="A354" s="8"/>
      <c r="C354" s="8"/>
    </row>
    <row r="355" spans="1:3">
      <c r="A355" s="8"/>
      <c r="C355" s="8"/>
    </row>
    <row r="365" spans="1:3">
      <c r="A365" s="8"/>
      <c r="C365" s="8"/>
    </row>
    <row r="366" spans="1:3">
      <c r="A366" s="8"/>
      <c r="C366" s="8"/>
    </row>
    <row r="367" spans="1:3">
      <c r="A367" s="8"/>
      <c r="C367" s="8"/>
    </row>
    <row r="368" spans="1:3">
      <c r="A368" s="8"/>
      <c r="C368" s="8"/>
    </row>
    <row r="369" spans="1:3">
      <c r="A369" s="8"/>
      <c r="C369" s="8"/>
    </row>
    <row r="370" spans="1:3">
      <c r="A370" s="8"/>
      <c r="C370" s="8"/>
    </row>
    <row r="371" spans="1:3">
      <c r="A371" s="8"/>
      <c r="C371" s="8"/>
    </row>
    <row r="372" spans="1:3">
      <c r="A372" s="8"/>
      <c r="C372" s="8"/>
    </row>
    <row r="382" spans="1:3">
      <c r="A382" s="8"/>
      <c r="C382" s="8"/>
    </row>
    <row r="383" spans="1:3">
      <c r="A383" s="8"/>
      <c r="C383" s="8"/>
    </row>
    <row r="384" spans="1:3">
      <c r="A384" s="8"/>
      <c r="C384" s="8"/>
    </row>
    <row r="385" spans="1:3">
      <c r="A385" s="8"/>
      <c r="C385" s="8"/>
    </row>
    <row r="386" spans="1:3">
      <c r="A386" s="8"/>
      <c r="C386" s="8"/>
    </row>
    <row r="387" spans="1:3">
      <c r="A387" s="8"/>
      <c r="C387" s="8"/>
    </row>
    <row r="388" spans="1:3">
      <c r="A388" s="8"/>
      <c r="C388" s="8"/>
    </row>
    <row r="389" spans="1:3">
      <c r="A389" s="8"/>
      <c r="C389" s="8"/>
    </row>
    <row r="399" spans="1:3">
      <c r="A399" s="8"/>
      <c r="C399" s="8"/>
    </row>
    <row r="400" spans="1:3">
      <c r="A400" s="8"/>
      <c r="C400" s="8"/>
    </row>
    <row r="401" spans="1:3">
      <c r="A401" s="8"/>
      <c r="C401" s="8"/>
    </row>
    <row r="402" spans="1:3">
      <c r="A402" s="8"/>
      <c r="C402" s="8"/>
    </row>
    <row r="403" spans="1:3">
      <c r="A403" s="8"/>
      <c r="C403" s="8"/>
    </row>
    <row r="404" spans="1:3">
      <c r="A404" s="8"/>
      <c r="C404" s="8"/>
    </row>
    <row r="405" spans="1:3">
      <c r="A405" s="8"/>
      <c r="C405" s="8"/>
    </row>
    <row r="406" spans="1:3">
      <c r="A406" s="8"/>
      <c r="C406" s="8"/>
    </row>
    <row r="416" spans="1:3">
      <c r="A416" s="8"/>
      <c r="C416" s="8"/>
    </row>
    <row r="417" spans="1:3">
      <c r="A417" s="8"/>
      <c r="C417" s="8"/>
    </row>
    <row r="418" spans="1:3">
      <c r="A418" s="8"/>
      <c r="C418" s="8"/>
    </row>
    <row r="419" spans="1:3">
      <c r="A419" s="8"/>
      <c r="C419" s="8"/>
    </row>
    <row r="420" spans="1:3">
      <c r="A420" s="8"/>
      <c r="C420" s="8"/>
    </row>
    <row r="421" spans="1:3">
      <c r="A421" s="8"/>
      <c r="C421" s="8"/>
    </row>
    <row r="422" spans="1:3">
      <c r="A422" s="8"/>
      <c r="C422" s="8"/>
    </row>
    <row r="423" spans="1:3">
      <c r="A423" s="8"/>
      <c r="C423" s="8"/>
    </row>
    <row r="433" spans="1:3">
      <c r="A433" s="8"/>
      <c r="C433" s="8"/>
    </row>
    <row r="434" spans="1:3">
      <c r="A434" s="8"/>
      <c r="C434" s="8"/>
    </row>
    <row r="435" spans="1:3">
      <c r="A435" s="8"/>
      <c r="C435" s="8"/>
    </row>
    <row r="436" spans="1:3">
      <c r="A436" s="8"/>
      <c r="C436" s="8"/>
    </row>
    <row r="437" spans="1:3">
      <c r="A437" s="8"/>
      <c r="C437" s="8"/>
    </row>
    <row r="438" spans="1:3">
      <c r="A438" s="8"/>
      <c r="C438" s="8"/>
    </row>
    <row r="439" spans="1:3">
      <c r="A439" s="8"/>
      <c r="C439" s="8"/>
    </row>
    <row r="440" spans="1:3">
      <c r="A440" s="8"/>
      <c r="C440" s="8"/>
    </row>
    <row r="450" spans="1:3">
      <c r="A450" s="8"/>
      <c r="C450" s="8"/>
    </row>
    <row r="451" spans="1:3">
      <c r="A451" s="8"/>
      <c r="C451" s="8"/>
    </row>
    <row r="452" spans="1:3">
      <c r="A452" s="8"/>
      <c r="C452" s="8"/>
    </row>
    <row r="453" spans="1:3">
      <c r="A453" s="8"/>
      <c r="C453" s="8"/>
    </row>
    <row r="454" spans="1:3">
      <c r="A454" s="8"/>
      <c r="C454" s="8"/>
    </row>
    <row r="455" spans="1:3">
      <c r="A455" s="8"/>
      <c r="C455" s="8"/>
    </row>
    <row r="456" spans="1:3">
      <c r="A456" s="8"/>
      <c r="C456" s="8"/>
    </row>
    <row r="457" spans="1:3">
      <c r="A457" s="8"/>
      <c r="C457" s="8"/>
    </row>
    <row r="469" spans="1:3">
      <c r="A469" s="8"/>
      <c r="C469" s="8"/>
    </row>
    <row r="470" spans="1:3">
      <c r="A470" s="8"/>
      <c r="C470" s="8"/>
    </row>
    <row r="471" spans="1:3">
      <c r="A471" s="8"/>
      <c r="C471" s="8"/>
    </row>
    <row r="472" spans="1:3">
      <c r="A472" s="8"/>
      <c r="C472" s="8"/>
    </row>
    <row r="473" spans="1:3">
      <c r="A473" s="8"/>
      <c r="C473" s="8"/>
    </row>
    <row r="474" spans="1:3">
      <c r="A474" s="8"/>
      <c r="C474" s="8"/>
    </row>
    <row r="475" spans="1:3">
      <c r="A475" s="8"/>
      <c r="C475" s="8"/>
    </row>
    <row r="476" spans="1:3">
      <c r="A476" s="8"/>
      <c r="C476" s="8"/>
    </row>
    <row r="486" spans="1:3">
      <c r="A486" s="8"/>
      <c r="C486" s="8"/>
    </row>
    <row r="487" spans="1:3">
      <c r="A487" s="8"/>
      <c r="C487" s="8"/>
    </row>
    <row r="488" spans="1:3">
      <c r="A488" s="8"/>
      <c r="C488" s="8"/>
    </row>
    <row r="489" spans="1:3">
      <c r="A489" s="8"/>
      <c r="C489" s="8"/>
    </row>
    <row r="490" spans="1:3">
      <c r="A490" s="8"/>
      <c r="C490" s="8"/>
    </row>
    <row r="491" spans="1:3">
      <c r="A491" s="8"/>
      <c r="C491" s="8"/>
    </row>
    <row r="492" spans="1:3">
      <c r="A492" s="8"/>
      <c r="C492" s="8"/>
    </row>
    <row r="493" spans="1:3">
      <c r="A493" s="8"/>
      <c r="C493" s="8"/>
    </row>
    <row r="503" spans="1:3">
      <c r="A503" s="8"/>
      <c r="C503" s="8"/>
    </row>
    <row r="504" spans="1:3">
      <c r="A504" s="8"/>
      <c r="C504" s="8"/>
    </row>
    <row r="505" spans="1:3">
      <c r="A505" s="8"/>
      <c r="C505" s="8"/>
    </row>
    <row r="506" spans="1:3">
      <c r="A506" s="8"/>
      <c r="C506" s="8"/>
    </row>
    <row r="507" spans="1:3">
      <c r="A507" s="8"/>
      <c r="C507" s="8"/>
    </row>
    <row r="508" spans="1:3">
      <c r="A508" s="8"/>
      <c r="C508" s="8"/>
    </row>
    <row r="509" spans="1:3">
      <c r="A509" s="8"/>
      <c r="C509" s="8"/>
    </row>
    <row r="510" spans="1:3">
      <c r="A510" s="8"/>
      <c r="C510" s="8"/>
    </row>
    <row r="520" spans="1:3">
      <c r="A520" s="8"/>
      <c r="C520" s="8"/>
    </row>
    <row r="521" spans="1:3">
      <c r="A521" s="8"/>
      <c r="C521" s="8"/>
    </row>
    <row r="522" spans="1:3">
      <c r="A522" s="8"/>
      <c r="C522" s="8"/>
    </row>
    <row r="523" spans="1:3">
      <c r="A523" s="8"/>
      <c r="C523" s="8"/>
    </row>
    <row r="524" spans="1:3">
      <c r="A524" s="8"/>
      <c r="C524" s="8"/>
    </row>
    <row r="525" spans="1:3">
      <c r="A525" s="8"/>
      <c r="C525" s="8"/>
    </row>
    <row r="526" spans="1:3">
      <c r="A526" s="8"/>
      <c r="C526" s="8"/>
    </row>
    <row r="527" spans="1:3">
      <c r="A527" s="8"/>
      <c r="C527" s="8"/>
    </row>
    <row r="537" spans="1:3">
      <c r="A537" s="8"/>
      <c r="C537" s="8"/>
    </row>
    <row r="538" spans="1:3">
      <c r="A538" s="8"/>
      <c r="C538" s="8"/>
    </row>
    <row r="539" spans="1:3">
      <c r="A539" s="8"/>
      <c r="C539" s="8"/>
    </row>
    <row r="540" spans="1:3">
      <c r="A540" s="8"/>
      <c r="C540" s="8"/>
    </row>
    <row r="541" spans="1:3">
      <c r="A541" s="8"/>
      <c r="C541" s="8"/>
    </row>
    <row r="542" spans="1:3">
      <c r="A542" s="8"/>
      <c r="C542" s="8"/>
    </row>
    <row r="543" spans="1:3">
      <c r="A543" s="8"/>
      <c r="C543" s="8"/>
    </row>
    <row r="544" spans="1:3">
      <c r="A544" s="8"/>
      <c r="C544" s="8"/>
    </row>
    <row r="554" spans="1:3">
      <c r="A554" s="8"/>
      <c r="C554" s="8"/>
    </row>
    <row r="555" spans="1:3">
      <c r="A555" s="8"/>
      <c r="C555" s="8"/>
    </row>
    <row r="556" spans="1:3">
      <c r="A556" s="8"/>
      <c r="C556" s="8"/>
    </row>
    <row r="557" spans="1:3">
      <c r="A557" s="8"/>
      <c r="C557" s="8"/>
    </row>
    <row r="558" spans="1:3">
      <c r="A558" s="8"/>
      <c r="C558" s="8"/>
    </row>
    <row r="559" spans="1:3">
      <c r="A559" s="8"/>
      <c r="C559" s="8"/>
    </row>
    <row r="560" spans="1:3">
      <c r="A560" s="8"/>
      <c r="C560" s="8"/>
    </row>
    <row r="561" spans="1:3">
      <c r="A561" s="8"/>
      <c r="C561" s="8"/>
    </row>
    <row r="571" spans="1:3">
      <c r="A571" s="8"/>
      <c r="C571" s="8"/>
    </row>
    <row r="572" spans="1:3">
      <c r="A572" s="8"/>
      <c r="C572" s="8"/>
    </row>
    <row r="573" spans="1:3">
      <c r="A573" s="8"/>
      <c r="C573" s="8"/>
    </row>
    <row r="574" spans="1:3">
      <c r="A574" s="8"/>
      <c r="C574" s="8"/>
    </row>
    <row r="575" spans="1:3">
      <c r="A575" s="8"/>
      <c r="C575" s="8"/>
    </row>
    <row r="576" spans="1:3">
      <c r="A576" s="8"/>
      <c r="C576" s="8"/>
    </row>
    <row r="577" spans="1:3">
      <c r="A577" s="8"/>
      <c r="C577" s="8"/>
    </row>
    <row r="578" spans="1:3">
      <c r="A578" s="8"/>
      <c r="C578" s="8"/>
    </row>
    <row r="588" spans="1:3">
      <c r="A588" s="8"/>
      <c r="C588" s="8"/>
    </row>
    <row r="589" spans="1:3">
      <c r="A589" s="8"/>
      <c r="C589" s="8"/>
    </row>
    <row r="590" spans="1:3">
      <c r="A590" s="8"/>
      <c r="C590" s="8"/>
    </row>
    <row r="591" spans="1:3">
      <c r="A591" s="8"/>
      <c r="C591" s="8"/>
    </row>
    <row r="592" spans="1:3">
      <c r="A592" s="8"/>
      <c r="C592" s="8"/>
    </row>
    <row r="593" spans="1:3">
      <c r="A593" s="8"/>
      <c r="C593" s="8"/>
    </row>
    <row r="594" spans="1:3">
      <c r="A594" s="8"/>
      <c r="C594" s="8"/>
    </row>
    <row r="595" spans="1:3">
      <c r="A595" s="8"/>
      <c r="C595" s="8"/>
    </row>
    <row r="605" spans="1:3">
      <c r="A605" s="8"/>
      <c r="C605" s="8"/>
    </row>
    <row r="606" spans="1:3">
      <c r="A606" s="8"/>
      <c r="C606" s="8"/>
    </row>
    <row r="607" spans="1:3">
      <c r="A607" s="8"/>
      <c r="C607" s="8"/>
    </row>
    <row r="608" spans="1:3">
      <c r="A608" s="8"/>
      <c r="C608" s="8"/>
    </row>
    <row r="609" spans="1:3">
      <c r="A609" s="8"/>
      <c r="C609" s="8"/>
    </row>
    <row r="610" spans="1:3">
      <c r="A610" s="8"/>
      <c r="C610" s="8"/>
    </row>
    <row r="611" spans="1:3">
      <c r="A611" s="8"/>
      <c r="C611" s="8"/>
    </row>
    <row r="612" spans="1:3">
      <c r="A612" s="8"/>
      <c r="C612" s="8"/>
    </row>
    <row r="622" spans="1:3">
      <c r="A622" s="8"/>
      <c r="C622" s="8"/>
    </row>
    <row r="623" spans="1:3">
      <c r="A623" s="8"/>
      <c r="C623" s="8"/>
    </row>
    <row r="624" spans="1:3">
      <c r="A624" s="8"/>
      <c r="C624" s="8"/>
    </row>
    <row r="625" spans="1:3">
      <c r="A625" s="8"/>
      <c r="C625" s="8"/>
    </row>
    <row r="626" spans="1:3">
      <c r="A626" s="8"/>
      <c r="C626" s="8"/>
    </row>
    <row r="627" spans="1:3">
      <c r="A627" s="8"/>
      <c r="C627" s="8"/>
    </row>
    <row r="628" spans="1:3">
      <c r="A628" s="8"/>
      <c r="C628" s="8"/>
    </row>
    <row r="629" spans="1:3">
      <c r="A629" s="8"/>
      <c r="C629" s="8"/>
    </row>
    <row r="641" spans="1:3">
      <c r="A641" s="8"/>
      <c r="C641" s="8"/>
    </row>
    <row r="642" spans="1:3">
      <c r="A642" s="8"/>
      <c r="C642" s="8"/>
    </row>
    <row r="643" spans="1:3">
      <c r="A643" s="8"/>
      <c r="C643" s="8"/>
    </row>
    <row r="644" spans="1:3">
      <c r="A644" s="8"/>
      <c r="C644" s="8"/>
    </row>
    <row r="645" spans="1:3">
      <c r="A645" s="8"/>
      <c r="C645" s="8"/>
    </row>
    <row r="646" spans="1:3">
      <c r="A646" s="8"/>
      <c r="C646" s="8"/>
    </row>
    <row r="647" spans="1:3">
      <c r="A647" s="8"/>
      <c r="C647" s="8"/>
    </row>
    <row r="648" spans="1:3">
      <c r="A648" s="8"/>
      <c r="C648" s="8"/>
    </row>
    <row r="649" spans="1:3">
      <c r="A649" s="8"/>
      <c r="C649" s="8"/>
    </row>
    <row r="650" spans="1:3">
      <c r="A650" s="8"/>
      <c r="C650" s="8"/>
    </row>
    <row r="658" spans="1:3">
      <c r="A658" s="8"/>
      <c r="C658" s="8"/>
    </row>
    <row r="659" spans="1:3">
      <c r="A659" s="8"/>
      <c r="C659" s="8"/>
    </row>
    <row r="660" spans="1:3">
      <c r="A660" s="8"/>
      <c r="C660" s="8"/>
    </row>
    <row r="661" spans="1:3">
      <c r="A661" s="8"/>
      <c r="C661" s="8"/>
    </row>
    <row r="662" spans="1:3">
      <c r="A662" s="8"/>
      <c r="C662" s="8"/>
    </row>
    <row r="663" spans="1:3">
      <c r="A663" s="8"/>
      <c r="C663" s="8"/>
    </row>
    <row r="664" spans="1:3">
      <c r="A664" s="8"/>
      <c r="C664" s="8"/>
    </row>
    <row r="665" spans="1:3">
      <c r="A665" s="8"/>
      <c r="C665" s="8"/>
    </row>
    <row r="666" spans="1:3">
      <c r="A666" s="8"/>
      <c r="C666" s="8"/>
    </row>
    <row r="667" spans="1:3">
      <c r="A667" s="8"/>
      <c r="C667" s="8"/>
    </row>
    <row r="675" spans="1:3">
      <c r="A675" s="8"/>
      <c r="C675" s="8"/>
    </row>
    <row r="676" spans="1:3">
      <c r="A676" s="8"/>
      <c r="C676" s="8"/>
    </row>
    <row r="677" spans="1:3">
      <c r="A677" s="8"/>
      <c r="C677" s="8"/>
    </row>
    <row r="678" spans="1:3">
      <c r="A678" s="8"/>
      <c r="C678" s="8"/>
    </row>
    <row r="679" spans="1:3">
      <c r="A679" s="8"/>
      <c r="C679" s="8"/>
    </row>
    <row r="680" spans="1:3">
      <c r="A680" s="8"/>
      <c r="C680" s="8"/>
    </row>
    <row r="681" spans="1:3">
      <c r="A681" s="8"/>
      <c r="C681" s="8"/>
    </row>
    <row r="682" spans="1:3">
      <c r="A682" s="8"/>
      <c r="C682" s="8"/>
    </row>
    <row r="683" spans="1:3">
      <c r="A683" s="8"/>
      <c r="C683" s="8"/>
    </row>
    <row r="684" spans="1:3">
      <c r="A684" s="8"/>
      <c r="C684" s="8"/>
    </row>
    <row r="694" spans="1:3">
      <c r="A694" s="8"/>
      <c r="C694" s="8"/>
    </row>
    <row r="695" spans="1:3">
      <c r="A695" s="8"/>
      <c r="C695" s="8"/>
    </row>
    <row r="696" spans="1:3">
      <c r="A696" s="8"/>
      <c r="C696" s="8"/>
    </row>
    <row r="697" spans="1:3">
      <c r="A697" s="8"/>
      <c r="C697" s="8"/>
    </row>
    <row r="698" spans="1:3">
      <c r="A698" s="8"/>
      <c r="C698" s="8"/>
    </row>
    <row r="699" spans="1:3">
      <c r="A699" s="8"/>
      <c r="C699" s="8"/>
    </row>
    <row r="700" spans="1:3">
      <c r="A700" s="8"/>
      <c r="C700" s="8"/>
    </row>
    <row r="701" spans="1:3">
      <c r="A701" s="8"/>
      <c r="C701" s="8"/>
    </row>
    <row r="702" spans="1:3">
      <c r="A702" s="8"/>
      <c r="C702" s="8"/>
    </row>
    <row r="703" spans="1:3">
      <c r="A703" s="8"/>
      <c r="C703" s="8"/>
    </row>
    <row r="711" spans="1:3">
      <c r="A711" s="8"/>
      <c r="C711" s="8"/>
    </row>
    <row r="712" spans="1:3">
      <c r="A712" s="8"/>
      <c r="C712" s="8"/>
    </row>
    <row r="713" spans="1:3">
      <c r="A713" s="8"/>
      <c r="C713" s="8"/>
    </row>
    <row r="714" spans="1:3">
      <c r="A714" s="8"/>
      <c r="C714" s="8"/>
    </row>
    <row r="715" spans="1:3">
      <c r="A715" s="8"/>
      <c r="C715" s="8"/>
    </row>
    <row r="716" spans="1:3">
      <c r="A716" s="8"/>
      <c r="C716" s="8"/>
    </row>
    <row r="717" spans="1:3">
      <c r="A717" s="8"/>
      <c r="C717" s="8"/>
    </row>
    <row r="718" spans="1:3">
      <c r="A718" s="8"/>
      <c r="C718" s="8"/>
    </row>
    <row r="730" spans="1:3">
      <c r="A730" s="8"/>
      <c r="C730" s="8"/>
    </row>
    <row r="731" spans="1:3">
      <c r="A731" s="8"/>
      <c r="C731" s="8"/>
    </row>
    <row r="732" spans="1:3">
      <c r="A732" s="8"/>
      <c r="C732" s="8"/>
    </row>
    <row r="733" spans="1:3">
      <c r="A733" s="8"/>
      <c r="C733" s="8"/>
    </row>
    <row r="734" spans="1:3">
      <c r="A734" s="8"/>
      <c r="C734" s="8"/>
    </row>
    <row r="735" spans="1:3">
      <c r="A735" s="8"/>
      <c r="C735" s="8"/>
    </row>
    <row r="736" spans="1:3">
      <c r="A736" s="8"/>
      <c r="C736" s="8"/>
    </row>
    <row r="737" spans="1:3">
      <c r="A737" s="8"/>
      <c r="C737" s="8"/>
    </row>
    <row r="749" spans="1:3">
      <c r="A749" s="8"/>
      <c r="C749" s="8"/>
    </row>
    <row r="750" spans="1:3">
      <c r="A750" s="8"/>
      <c r="C750" s="8"/>
    </row>
    <row r="751" spans="1:3">
      <c r="A751" s="8"/>
      <c r="C751" s="8"/>
    </row>
    <row r="752" spans="1:3">
      <c r="A752" s="8"/>
      <c r="C752" s="8"/>
    </row>
    <row r="753" spans="1:3">
      <c r="A753" s="8"/>
      <c r="C753" s="8"/>
    </row>
    <row r="754" spans="1:3">
      <c r="A754" s="8"/>
      <c r="C754" s="8"/>
    </row>
    <row r="755" spans="1:3">
      <c r="A755" s="8"/>
      <c r="C755" s="8"/>
    </row>
    <row r="756" spans="1:3">
      <c r="A756" s="8"/>
      <c r="C756" s="8"/>
    </row>
    <row r="766" spans="1:3">
      <c r="A766" s="8"/>
      <c r="C766" s="8"/>
    </row>
    <row r="767" spans="1:3">
      <c r="A767" s="8"/>
      <c r="C767" s="8"/>
    </row>
    <row r="768" spans="1:3">
      <c r="A768" s="8"/>
      <c r="C768" s="8"/>
    </row>
    <row r="769" spans="1:3">
      <c r="A769" s="8"/>
      <c r="C769" s="8"/>
    </row>
    <row r="770" spans="1:3">
      <c r="A770" s="8"/>
      <c r="C770" s="8"/>
    </row>
    <row r="771" spans="1:3">
      <c r="A771" s="8"/>
      <c r="C771" s="8"/>
    </row>
    <row r="772" spans="1:3">
      <c r="A772" s="8"/>
      <c r="C772" s="8"/>
    </row>
    <row r="773" spans="1:3">
      <c r="A773" s="8"/>
      <c r="C773" s="8"/>
    </row>
    <row r="783" spans="1:3">
      <c r="A783" s="8"/>
      <c r="C783" s="8"/>
    </row>
    <row r="784" spans="1:3">
      <c r="A784" s="8"/>
      <c r="C784" s="8"/>
    </row>
    <row r="785" spans="1:3">
      <c r="A785" s="8"/>
      <c r="C785" s="8"/>
    </row>
    <row r="786" spans="1:3">
      <c r="A786" s="8"/>
      <c r="C786" s="8"/>
    </row>
    <row r="787" spans="1:3">
      <c r="A787" s="8"/>
      <c r="C787" s="8"/>
    </row>
    <row r="788" spans="1:3">
      <c r="A788" s="8"/>
      <c r="C788" s="8"/>
    </row>
    <row r="789" spans="1:3">
      <c r="A789" s="8"/>
      <c r="C789" s="8"/>
    </row>
    <row r="790" spans="1:3">
      <c r="A790" s="8"/>
      <c r="C790" s="8"/>
    </row>
    <row r="800" spans="1:3">
      <c r="A800" s="8"/>
      <c r="C800" s="8"/>
    </row>
    <row r="801" spans="1:3">
      <c r="A801" s="8"/>
      <c r="C801" s="8"/>
    </row>
    <row r="802" spans="1:3">
      <c r="A802" s="8"/>
      <c r="C802" s="8"/>
    </row>
    <row r="803" spans="1:3">
      <c r="A803" s="8"/>
      <c r="C803" s="8"/>
    </row>
    <row r="804" spans="1:3">
      <c r="A804" s="8"/>
      <c r="C804" s="8"/>
    </row>
    <row r="805" spans="1:3">
      <c r="A805" s="8"/>
      <c r="C805" s="8"/>
    </row>
    <row r="806" spans="1:3">
      <c r="A806" s="8"/>
      <c r="C806" s="8"/>
    </row>
    <row r="807" spans="1:3">
      <c r="A807" s="8"/>
      <c r="C807" s="8"/>
    </row>
  </sheetData>
  <sheetProtection algorithmName="SHA-512" hashValue="8gT1TR55gLUxBh5sgKN3Y8baMOuvB01G5rRyjeonESpighrpyk50D58WzdfXukFMoEhe2OI+UFhslezK58bEVQ==" saltValue="LiWg+NJSLA7QglOyG/vqvA==" spinCount="100000" sheet="1" objects="1" scenarios="1"/>
  <pageMargins left="0.70866141732283472" right="0.70866141732283472" top="0.78740157480314965" bottom="0.78740157480314965" header="0.31496062992125984" footer="0.31496062992125984"/>
  <pageSetup paperSize="9" scale="96" fitToHeight="0" orientation="portrait" horizontalDpi="1200" verticalDpi="1200" r:id="rId1"/>
  <headerFooter>
    <oddFooter>&amp;C&amp;F / 
&amp;A&amp;RSeite &amp;P von &amp;N&amp;L&amp;"Calibri"&amp;11 Gedruckt am: &amp;D_x000D_&amp;1#&amp;"Calibri"&amp;10 [Public]</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25"/>
  <sheetViews>
    <sheetView zoomScale="90" zoomScaleNormal="90" workbookViewId="0">
      <pane xSplit="1" ySplit="3" topLeftCell="B4" activePane="bottomRight" state="frozen"/>
      <selection activeCell="A2" sqref="A2"/>
      <selection pane="topRight" activeCell="A2" sqref="A2"/>
      <selection pane="bottomLeft" activeCell="A2" sqref="A2"/>
      <selection pane="bottomRight" activeCell="D5" sqref="D5"/>
    </sheetView>
  </sheetViews>
  <sheetFormatPr baseColWidth="10" defaultColWidth="11.42578125" defaultRowHeight="14.25"/>
  <cols>
    <col min="1" max="1" width="23.28515625" style="36" customWidth="1"/>
    <col min="2" max="5" width="25.7109375" style="91" customWidth="1"/>
    <col min="6" max="6" width="25.7109375" style="134" customWidth="1"/>
    <col min="7" max="17" width="25.7109375" style="91" customWidth="1"/>
    <col min="18" max="18" width="10.42578125" style="91" customWidth="1"/>
    <col min="19" max="41" width="25.7109375" style="36" customWidth="1"/>
    <col min="47" max="16384" width="11.42578125" style="36"/>
  </cols>
  <sheetData>
    <row r="1" spans="1:46" s="85" customFormat="1" ht="46.5" customHeight="1">
      <c r="A1" s="140" t="s">
        <v>107</v>
      </c>
      <c r="B1" s="507" t="s">
        <v>435</v>
      </c>
      <c r="C1" s="508"/>
      <c r="D1" s="509" t="s">
        <v>436</v>
      </c>
      <c r="E1" s="510"/>
      <c r="F1" s="523"/>
      <c r="G1" s="507" t="s">
        <v>437</v>
      </c>
      <c r="H1" s="508"/>
      <c r="I1" s="507" t="s">
        <v>438</v>
      </c>
      <c r="J1" s="508"/>
      <c r="K1" s="509" t="s">
        <v>439</v>
      </c>
      <c r="L1" s="510"/>
      <c r="M1" s="508"/>
      <c r="N1" s="511" t="s">
        <v>440</v>
      </c>
      <c r="O1" s="512"/>
      <c r="P1" s="507" t="s">
        <v>441</v>
      </c>
      <c r="Q1" s="508"/>
      <c r="R1" s="141"/>
      <c r="S1" s="501" t="s">
        <v>442</v>
      </c>
      <c r="T1" s="502"/>
      <c r="U1" s="503" t="s">
        <v>443</v>
      </c>
      <c r="V1" s="504"/>
      <c r="W1" s="503" t="s">
        <v>444</v>
      </c>
      <c r="X1" s="504"/>
      <c r="Y1" s="505" t="s">
        <v>445</v>
      </c>
      <c r="Z1" s="506"/>
      <c r="AA1" s="329" t="s">
        <v>446</v>
      </c>
      <c r="AB1" s="505" t="s">
        <v>447</v>
      </c>
      <c r="AC1" s="506"/>
      <c r="AD1" s="505" t="s">
        <v>448</v>
      </c>
      <c r="AE1" s="506"/>
      <c r="AF1" s="520" t="s">
        <v>449</v>
      </c>
      <c r="AG1" s="521"/>
      <c r="AH1" s="522" t="s">
        <v>450</v>
      </c>
      <c r="AI1" s="521"/>
      <c r="AJ1" s="414" t="s">
        <v>451</v>
      </c>
      <c r="AK1" s="415" t="s">
        <v>452</v>
      </c>
      <c r="AL1" s="505" t="s">
        <v>453</v>
      </c>
      <c r="AM1" s="506"/>
      <c r="AN1" s="505" t="s">
        <v>454</v>
      </c>
      <c r="AO1" s="506"/>
    </row>
    <row r="2" spans="1:46" s="143" customFormat="1" ht="30.75" customHeight="1" thickBot="1">
      <c r="A2" s="216" t="s">
        <v>455</v>
      </c>
      <c r="B2" s="513">
        <v>4</v>
      </c>
      <c r="C2" s="514"/>
      <c r="D2" s="513">
        <v>4</v>
      </c>
      <c r="E2" s="515"/>
      <c r="F2" s="514"/>
      <c r="G2" s="513">
        <v>4</v>
      </c>
      <c r="H2" s="514"/>
      <c r="I2" s="513">
        <v>4</v>
      </c>
      <c r="J2" s="514"/>
      <c r="K2" s="513">
        <v>4</v>
      </c>
      <c r="L2" s="515"/>
      <c r="M2" s="514"/>
      <c r="N2" s="516">
        <v>4</v>
      </c>
      <c r="O2" s="517"/>
      <c r="P2" s="513">
        <v>4</v>
      </c>
      <c r="Q2" s="514"/>
      <c r="R2" s="142"/>
      <c r="S2" s="518">
        <v>3</v>
      </c>
      <c r="T2" s="519"/>
      <c r="U2" s="526">
        <v>3</v>
      </c>
      <c r="V2" s="527"/>
      <c r="W2" s="518">
        <v>3</v>
      </c>
      <c r="X2" s="528"/>
      <c r="Y2" s="529">
        <v>3</v>
      </c>
      <c r="Z2" s="530"/>
      <c r="AA2" s="328">
        <v>2</v>
      </c>
      <c r="AB2" s="529">
        <v>3</v>
      </c>
      <c r="AC2" s="530"/>
      <c r="AD2" s="529">
        <v>2</v>
      </c>
      <c r="AE2" s="530"/>
      <c r="AF2" s="524">
        <v>2</v>
      </c>
      <c r="AG2" s="525"/>
      <c r="AH2" s="524">
        <v>3</v>
      </c>
      <c r="AI2" s="525"/>
      <c r="AJ2" s="218">
        <v>3</v>
      </c>
      <c r="AK2" s="327">
        <v>3</v>
      </c>
      <c r="AL2" s="524">
        <v>3</v>
      </c>
      <c r="AM2" s="525"/>
      <c r="AN2" s="524">
        <v>3</v>
      </c>
      <c r="AO2" s="525"/>
    </row>
    <row r="3" spans="1:46" ht="25.5" customHeight="1">
      <c r="A3" s="132" t="s">
        <v>456</v>
      </c>
      <c r="B3" s="86" t="s">
        <v>457</v>
      </c>
      <c r="C3" s="87" t="s">
        <v>458</v>
      </c>
      <c r="D3" s="86" t="s">
        <v>457</v>
      </c>
      <c r="E3" s="88" t="s">
        <v>457</v>
      </c>
      <c r="F3" s="87" t="s">
        <v>458</v>
      </c>
      <c r="G3" s="86" t="s">
        <v>457</v>
      </c>
      <c r="H3" s="87" t="s">
        <v>458</v>
      </c>
      <c r="I3" s="89" t="s">
        <v>457</v>
      </c>
      <c r="J3" s="87" t="s">
        <v>458</v>
      </c>
      <c r="K3" s="86" t="s">
        <v>457</v>
      </c>
      <c r="L3" s="88" t="s">
        <v>457</v>
      </c>
      <c r="M3" s="87" t="s">
        <v>458</v>
      </c>
      <c r="N3" s="86" t="s">
        <v>457</v>
      </c>
      <c r="O3" s="87" t="s">
        <v>458</v>
      </c>
      <c r="P3" s="89" t="s">
        <v>457</v>
      </c>
      <c r="Q3" s="87" t="s">
        <v>458</v>
      </c>
      <c r="R3" s="144"/>
      <c r="S3" s="416" t="s">
        <v>457</v>
      </c>
      <c r="T3" s="145" t="s">
        <v>457</v>
      </c>
      <c r="U3" s="416" t="s">
        <v>457</v>
      </c>
      <c r="V3" s="87" t="s">
        <v>458</v>
      </c>
      <c r="W3" s="416" t="s">
        <v>457</v>
      </c>
      <c r="X3" s="87" t="s">
        <v>458</v>
      </c>
      <c r="Y3" s="86" t="s">
        <v>457</v>
      </c>
      <c r="Z3" s="87" t="s">
        <v>458</v>
      </c>
      <c r="AA3" s="417" t="s">
        <v>457</v>
      </c>
      <c r="AB3" s="418" t="s">
        <v>457</v>
      </c>
      <c r="AC3" s="87" t="s">
        <v>458</v>
      </c>
      <c r="AD3" s="88" t="s">
        <v>457</v>
      </c>
      <c r="AE3" s="87" t="s">
        <v>458</v>
      </c>
      <c r="AF3" s="416" t="s">
        <v>457</v>
      </c>
      <c r="AG3" s="87" t="s">
        <v>458</v>
      </c>
      <c r="AH3" s="416" t="s">
        <v>457</v>
      </c>
      <c r="AI3" s="87" t="s">
        <v>458</v>
      </c>
      <c r="AJ3" s="419" t="s">
        <v>457</v>
      </c>
      <c r="AK3" s="87" t="s">
        <v>458</v>
      </c>
      <c r="AL3" s="416" t="s">
        <v>457</v>
      </c>
      <c r="AM3" s="87" t="s">
        <v>458</v>
      </c>
      <c r="AN3" s="416" t="s">
        <v>457</v>
      </c>
      <c r="AO3" s="87" t="s">
        <v>458</v>
      </c>
    </row>
    <row r="4" spans="1:46" s="153" customFormat="1" ht="75">
      <c r="A4" s="420" t="s">
        <v>108</v>
      </c>
      <c r="B4" s="146" t="s">
        <v>459</v>
      </c>
      <c r="C4" s="147" t="s">
        <v>460</v>
      </c>
      <c r="D4" s="146" t="s">
        <v>461</v>
      </c>
      <c r="E4" s="421" t="s">
        <v>462</v>
      </c>
      <c r="F4" s="147" t="s">
        <v>463</v>
      </c>
      <c r="G4" s="146" t="s">
        <v>464</v>
      </c>
      <c r="H4" s="147" t="s">
        <v>465</v>
      </c>
      <c r="I4" s="146" t="s">
        <v>466</v>
      </c>
      <c r="J4" s="147" t="s">
        <v>467</v>
      </c>
      <c r="K4" s="146" t="s">
        <v>468</v>
      </c>
      <c r="L4" s="421" t="s">
        <v>469</v>
      </c>
      <c r="M4" s="147" t="s">
        <v>470</v>
      </c>
      <c r="N4" s="146" t="s">
        <v>471</v>
      </c>
      <c r="O4" s="147" t="s">
        <v>472</v>
      </c>
      <c r="P4" s="149" t="s">
        <v>473</v>
      </c>
      <c r="Q4" s="150" t="s">
        <v>474</v>
      </c>
      <c r="R4" s="151"/>
      <c r="S4" s="146" t="s">
        <v>475</v>
      </c>
      <c r="T4" s="152" t="s">
        <v>476</v>
      </c>
      <c r="U4" s="146" t="s">
        <v>477</v>
      </c>
      <c r="V4" s="147" t="s">
        <v>478</v>
      </c>
      <c r="W4" s="146" t="s">
        <v>479</v>
      </c>
      <c r="X4" s="147" t="s">
        <v>480</v>
      </c>
      <c r="Y4" s="146" t="s">
        <v>481</v>
      </c>
      <c r="Z4" s="150" t="s">
        <v>482</v>
      </c>
      <c r="AA4" s="147" t="s">
        <v>483</v>
      </c>
      <c r="AB4" s="422" t="s">
        <v>484</v>
      </c>
      <c r="AC4" s="150" t="s">
        <v>485</v>
      </c>
      <c r="AD4" s="148" t="s">
        <v>486</v>
      </c>
      <c r="AE4" s="150" t="s">
        <v>485</v>
      </c>
      <c r="AF4" s="146" t="s">
        <v>487</v>
      </c>
      <c r="AG4" s="147" t="s">
        <v>488</v>
      </c>
      <c r="AH4" s="146" t="s">
        <v>489</v>
      </c>
      <c r="AI4" s="147" t="s">
        <v>490</v>
      </c>
      <c r="AJ4" s="423" t="s">
        <v>491</v>
      </c>
      <c r="AK4" s="424" t="s">
        <v>492</v>
      </c>
      <c r="AL4" s="146" t="s">
        <v>493</v>
      </c>
      <c r="AM4" s="147" t="s">
        <v>494</v>
      </c>
      <c r="AN4" s="146" t="s">
        <v>495</v>
      </c>
      <c r="AO4" s="147" t="s">
        <v>496</v>
      </c>
    </row>
    <row r="5" spans="1:46" ht="140.25">
      <c r="A5" s="420" t="s">
        <v>360</v>
      </c>
      <c r="B5" s="154" t="s">
        <v>497</v>
      </c>
      <c r="C5" s="155" t="s">
        <v>498</v>
      </c>
      <c r="D5" s="154" t="s">
        <v>499</v>
      </c>
      <c r="E5" s="156" t="s">
        <v>500</v>
      </c>
      <c r="F5" s="155" t="s">
        <v>501</v>
      </c>
      <c r="G5" s="154" t="s">
        <v>502</v>
      </c>
      <c r="H5" s="155" t="s">
        <v>503</v>
      </c>
      <c r="I5" s="154" t="s">
        <v>504</v>
      </c>
      <c r="J5" s="155" t="s">
        <v>505</v>
      </c>
      <c r="K5" s="154" t="s">
        <v>506</v>
      </c>
      <c r="L5" s="156" t="s">
        <v>507</v>
      </c>
      <c r="M5" s="155" t="s">
        <v>508</v>
      </c>
      <c r="N5" s="154" t="s">
        <v>509</v>
      </c>
      <c r="O5" s="155" t="s">
        <v>510</v>
      </c>
      <c r="P5" s="154" t="s">
        <v>511</v>
      </c>
      <c r="Q5" s="155" t="s">
        <v>512</v>
      </c>
      <c r="R5" s="144"/>
      <c r="S5" s="154" t="s">
        <v>513</v>
      </c>
      <c r="T5" s="157" t="s">
        <v>514</v>
      </c>
      <c r="U5" s="154" t="s">
        <v>515</v>
      </c>
      <c r="V5" s="155" t="s">
        <v>516</v>
      </c>
      <c r="W5" s="154" t="s">
        <v>517</v>
      </c>
      <c r="X5" s="155" t="s">
        <v>518</v>
      </c>
      <c r="Y5" s="154" t="s">
        <v>519</v>
      </c>
      <c r="Z5" s="155" t="s">
        <v>520</v>
      </c>
      <c r="AA5" s="155" t="s">
        <v>521</v>
      </c>
      <c r="AB5" s="425" t="s">
        <v>522</v>
      </c>
      <c r="AC5" s="155" t="s">
        <v>523</v>
      </c>
      <c r="AD5" s="156" t="s">
        <v>524</v>
      </c>
      <c r="AE5" s="155" t="s">
        <v>525</v>
      </c>
      <c r="AF5" s="154" t="s">
        <v>526</v>
      </c>
      <c r="AG5" s="155" t="s">
        <v>527</v>
      </c>
      <c r="AH5" s="154" t="s">
        <v>528</v>
      </c>
      <c r="AI5" s="155" t="s">
        <v>529</v>
      </c>
      <c r="AJ5" s="219" t="s">
        <v>530</v>
      </c>
      <c r="AK5" s="426" t="s">
        <v>531</v>
      </c>
      <c r="AL5" s="154" t="s">
        <v>532</v>
      </c>
      <c r="AM5" s="155" t="s">
        <v>533</v>
      </c>
      <c r="AN5" s="154" t="s">
        <v>534</v>
      </c>
      <c r="AO5" s="155" t="s">
        <v>535</v>
      </c>
    </row>
    <row r="6" spans="1:46" ht="147.75" customHeight="1">
      <c r="A6" s="420" t="s">
        <v>536</v>
      </c>
      <c r="B6" s="163" t="s">
        <v>537</v>
      </c>
      <c r="C6" s="164" t="s">
        <v>538</v>
      </c>
      <c r="D6" s="158" t="s">
        <v>539</v>
      </c>
      <c r="E6" s="162" t="s">
        <v>540</v>
      </c>
      <c r="F6" s="167" t="s">
        <v>541</v>
      </c>
      <c r="G6" s="158" t="s">
        <v>542</v>
      </c>
      <c r="H6" s="159" t="s">
        <v>543</v>
      </c>
      <c r="I6" s="158" t="s">
        <v>544</v>
      </c>
      <c r="J6" s="159" t="s">
        <v>545</v>
      </c>
      <c r="K6" s="158" t="s">
        <v>546</v>
      </c>
      <c r="L6" s="162" t="s">
        <v>547</v>
      </c>
      <c r="M6" s="159" t="s">
        <v>548</v>
      </c>
      <c r="N6" s="158" t="s">
        <v>549</v>
      </c>
      <c r="O6" s="158" t="s">
        <v>550</v>
      </c>
      <c r="P6" s="158" t="s">
        <v>551</v>
      </c>
      <c r="Q6" s="159" t="s">
        <v>552</v>
      </c>
      <c r="R6" s="160"/>
      <c r="S6" s="158" t="s">
        <v>553</v>
      </c>
      <c r="T6" s="161" t="s">
        <v>554</v>
      </c>
      <c r="U6" s="220" t="s">
        <v>555</v>
      </c>
      <c r="V6" s="159" t="s">
        <v>556</v>
      </c>
      <c r="W6" s="158" t="s">
        <v>557</v>
      </c>
      <c r="X6" s="159" t="s">
        <v>558</v>
      </c>
      <c r="Y6" s="158" t="s">
        <v>559</v>
      </c>
      <c r="Z6" s="162" t="s">
        <v>560</v>
      </c>
      <c r="AA6" s="159" t="s">
        <v>561</v>
      </c>
      <c r="AB6" s="427" t="s">
        <v>562</v>
      </c>
      <c r="AC6" s="159" t="s">
        <v>563</v>
      </c>
      <c r="AD6" s="162" t="s">
        <v>564</v>
      </c>
      <c r="AE6" s="159" t="s">
        <v>565</v>
      </c>
      <c r="AF6" s="158" t="s">
        <v>566</v>
      </c>
      <c r="AG6" s="159" t="s">
        <v>567</v>
      </c>
      <c r="AH6" s="158" t="s">
        <v>568</v>
      </c>
      <c r="AI6" s="159" t="s">
        <v>569</v>
      </c>
      <c r="AJ6" s="220" t="s">
        <v>570</v>
      </c>
      <c r="AK6" s="428" t="s">
        <v>571</v>
      </c>
      <c r="AL6" s="158" t="s">
        <v>572</v>
      </c>
      <c r="AM6" s="159" t="s">
        <v>573</v>
      </c>
      <c r="AN6" s="158" t="s">
        <v>574</v>
      </c>
      <c r="AO6" s="159" t="s">
        <v>575</v>
      </c>
      <c r="AP6" s="217"/>
      <c r="AQ6" s="217"/>
      <c r="AR6" s="217"/>
      <c r="AS6" s="217"/>
      <c r="AT6" s="217"/>
    </row>
    <row r="7" spans="1:46" ht="38.25">
      <c r="A7" s="420" t="s">
        <v>576</v>
      </c>
      <c r="B7" s="163" t="s">
        <v>577</v>
      </c>
      <c r="C7" s="164" t="s">
        <v>578</v>
      </c>
      <c r="D7" s="165" t="s">
        <v>578</v>
      </c>
      <c r="E7" s="166" t="s">
        <v>578</v>
      </c>
      <c r="F7" s="167" t="s">
        <v>578</v>
      </c>
      <c r="G7" s="158" t="s">
        <v>578</v>
      </c>
      <c r="H7" s="159" t="s">
        <v>578</v>
      </c>
      <c r="I7" s="158" t="s">
        <v>579</v>
      </c>
      <c r="J7" s="159" t="s">
        <v>579</v>
      </c>
      <c r="K7" s="158" t="s">
        <v>580</v>
      </c>
      <c r="L7" s="162" t="s">
        <v>580</v>
      </c>
      <c r="M7" s="159" t="s">
        <v>580</v>
      </c>
      <c r="N7" s="158" t="s">
        <v>579</v>
      </c>
      <c r="O7" s="159" t="s">
        <v>579</v>
      </c>
      <c r="P7" s="158" t="s">
        <v>581</v>
      </c>
      <c r="Q7" s="159" t="s">
        <v>581</v>
      </c>
      <c r="R7" s="160"/>
      <c r="S7" s="158" t="s">
        <v>582</v>
      </c>
      <c r="T7" s="161" t="s">
        <v>582</v>
      </c>
      <c r="U7" s="158" t="s">
        <v>583</v>
      </c>
      <c r="V7" s="159" t="s">
        <v>583</v>
      </c>
      <c r="W7" s="158" t="s">
        <v>584</v>
      </c>
      <c r="X7" s="159" t="s">
        <v>585</v>
      </c>
      <c r="Y7" s="158" t="s">
        <v>586</v>
      </c>
      <c r="Z7" s="162" t="s">
        <v>586</v>
      </c>
      <c r="AA7" s="166" t="s">
        <v>587</v>
      </c>
      <c r="AB7" s="158" t="s">
        <v>581</v>
      </c>
      <c r="AC7" s="162" t="s">
        <v>581</v>
      </c>
      <c r="AD7" s="158" t="s">
        <v>581</v>
      </c>
      <c r="AE7" s="159" t="s">
        <v>581</v>
      </c>
      <c r="AF7" s="158" t="s">
        <v>579</v>
      </c>
      <c r="AG7" s="159" t="s">
        <v>579</v>
      </c>
      <c r="AH7" s="158" t="s">
        <v>579</v>
      </c>
      <c r="AI7" s="159" t="s">
        <v>579</v>
      </c>
      <c r="AJ7" s="220" t="s">
        <v>588</v>
      </c>
      <c r="AK7" s="428" t="s">
        <v>589</v>
      </c>
      <c r="AL7" s="158" t="s">
        <v>590</v>
      </c>
      <c r="AM7" s="159" t="s">
        <v>590</v>
      </c>
      <c r="AN7" s="158" t="s">
        <v>591</v>
      </c>
      <c r="AO7" s="159" t="s">
        <v>591</v>
      </c>
    </row>
    <row r="8" spans="1:46" ht="30">
      <c r="A8" s="420" t="s">
        <v>592</v>
      </c>
      <c r="B8" s="163" t="s">
        <v>593</v>
      </c>
      <c r="C8" s="164" t="s">
        <v>593</v>
      </c>
      <c r="D8" s="163" t="s">
        <v>593</v>
      </c>
      <c r="E8" s="168" t="s">
        <v>593</v>
      </c>
      <c r="F8" s="164" t="s">
        <v>593</v>
      </c>
      <c r="G8" s="163" t="s">
        <v>593</v>
      </c>
      <c r="H8" s="164" t="s">
        <v>593</v>
      </c>
      <c r="I8" s="163" t="s">
        <v>593</v>
      </c>
      <c r="J8" s="164" t="s">
        <v>593</v>
      </c>
      <c r="K8" s="163" t="s">
        <v>593</v>
      </c>
      <c r="L8" s="168" t="s">
        <v>593</v>
      </c>
      <c r="M8" s="164" t="s">
        <v>593</v>
      </c>
      <c r="N8" s="163" t="s">
        <v>593</v>
      </c>
      <c r="O8" s="163" t="s">
        <v>593</v>
      </c>
      <c r="P8" s="163" t="s">
        <v>593</v>
      </c>
      <c r="Q8" s="164" t="s">
        <v>593</v>
      </c>
      <c r="R8" s="144"/>
      <c r="S8" s="163" t="s">
        <v>594</v>
      </c>
      <c r="T8" s="169" t="s">
        <v>593</v>
      </c>
      <c r="U8" s="163" t="s">
        <v>593</v>
      </c>
      <c r="V8" s="164" t="s">
        <v>593</v>
      </c>
      <c r="W8" s="163" t="s">
        <v>593</v>
      </c>
      <c r="X8" s="164" t="s">
        <v>593</v>
      </c>
      <c r="Y8" s="163" t="s">
        <v>593</v>
      </c>
      <c r="Z8" s="164" t="s">
        <v>593</v>
      </c>
      <c r="AA8" s="163" t="s">
        <v>593</v>
      </c>
      <c r="AB8" s="163" t="s">
        <v>593</v>
      </c>
      <c r="AC8" s="164" t="s">
        <v>593</v>
      </c>
      <c r="AD8" s="163" t="s">
        <v>593</v>
      </c>
      <c r="AE8" s="164" t="s">
        <v>593</v>
      </c>
      <c r="AF8" s="163" t="s">
        <v>593</v>
      </c>
      <c r="AG8" s="164" t="s">
        <v>593</v>
      </c>
      <c r="AH8" s="163" t="s">
        <v>593</v>
      </c>
      <c r="AI8" s="164" t="s">
        <v>593</v>
      </c>
      <c r="AJ8" s="221" t="s">
        <v>593</v>
      </c>
      <c r="AK8" s="429" t="s">
        <v>593</v>
      </c>
      <c r="AL8" s="163" t="s">
        <v>593</v>
      </c>
      <c r="AM8" s="164" t="s">
        <v>593</v>
      </c>
      <c r="AN8" s="163" t="s">
        <v>593</v>
      </c>
      <c r="AO8" s="164" t="s">
        <v>593</v>
      </c>
    </row>
    <row r="9" spans="1:46" ht="127.5">
      <c r="A9" s="420" t="s">
        <v>595</v>
      </c>
      <c r="B9" s="163" t="s">
        <v>596</v>
      </c>
      <c r="C9" s="164" t="s">
        <v>597</v>
      </c>
      <c r="D9" s="163" t="s">
        <v>598</v>
      </c>
      <c r="E9" s="168" t="s">
        <v>598</v>
      </c>
      <c r="F9" s="164" t="s">
        <v>599</v>
      </c>
      <c r="G9" s="163" t="s">
        <v>600</v>
      </c>
      <c r="H9" s="164" t="s">
        <v>601</v>
      </c>
      <c r="I9" s="163" t="s">
        <v>596</v>
      </c>
      <c r="J9" s="159" t="s">
        <v>602</v>
      </c>
      <c r="K9" s="163" t="s">
        <v>603</v>
      </c>
      <c r="L9" s="168" t="s">
        <v>596</v>
      </c>
      <c r="M9" s="164" t="s">
        <v>604</v>
      </c>
      <c r="N9" s="163" t="s">
        <v>596</v>
      </c>
      <c r="O9" s="159" t="s">
        <v>605</v>
      </c>
      <c r="P9" s="163" t="s">
        <v>606</v>
      </c>
      <c r="Q9" s="170" t="s">
        <v>607</v>
      </c>
      <c r="R9" s="171"/>
      <c r="S9" s="163" t="s">
        <v>608</v>
      </c>
      <c r="T9" s="169" t="s">
        <v>608</v>
      </c>
      <c r="U9" s="163" t="s">
        <v>608</v>
      </c>
      <c r="V9" s="164" t="s">
        <v>608</v>
      </c>
      <c r="W9" s="163" t="s">
        <v>608</v>
      </c>
      <c r="X9" s="164" t="s">
        <v>608</v>
      </c>
      <c r="Y9" s="163" t="s">
        <v>596</v>
      </c>
      <c r="Z9" s="170" t="s">
        <v>608</v>
      </c>
      <c r="AA9" s="430"/>
      <c r="AB9" s="431" t="s">
        <v>609</v>
      </c>
      <c r="AC9" s="170" t="s">
        <v>610</v>
      </c>
      <c r="AD9" s="168" t="s">
        <v>609</v>
      </c>
      <c r="AE9" s="170" t="s">
        <v>611</v>
      </c>
      <c r="AF9" s="172" t="s">
        <v>596</v>
      </c>
      <c r="AG9" s="164" t="s">
        <v>596</v>
      </c>
      <c r="AH9" s="163" t="s">
        <v>596</v>
      </c>
      <c r="AI9" s="164" t="s">
        <v>596</v>
      </c>
      <c r="AJ9" s="221" t="s">
        <v>596</v>
      </c>
      <c r="AK9" s="429" t="s">
        <v>596</v>
      </c>
      <c r="AL9" s="163" t="s">
        <v>596</v>
      </c>
      <c r="AM9" s="164" t="s">
        <v>596</v>
      </c>
      <c r="AN9" s="163" t="s">
        <v>596</v>
      </c>
      <c r="AO9" s="164" t="s">
        <v>596</v>
      </c>
    </row>
    <row r="10" spans="1:46" ht="102">
      <c r="A10" s="420" t="s">
        <v>612</v>
      </c>
      <c r="B10" s="163" t="s">
        <v>613</v>
      </c>
      <c r="C10" s="164" t="s">
        <v>614</v>
      </c>
      <c r="D10" s="165" t="s">
        <v>615</v>
      </c>
      <c r="E10" s="166" t="s">
        <v>616</v>
      </c>
      <c r="F10" s="167" t="s">
        <v>617</v>
      </c>
      <c r="G10" s="158" t="s">
        <v>618</v>
      </c>
      <c r="H10" s="159" t="s">
        <v>619</v>
      </c>
      <c r="I10" s="165" t="s">
        <v>620</v>
      </c>
      <c r="J10" s="159" t="s">
        <v>621</v>
      </c>
      <c r="K10" s="165" t="s">
        <v>622</v>
      </c>
      <c r="L10" s="166" t="s">
        <v>623</v>
      </c>
      <c r="M10" s="167" t="s">
        <v>624</v>
      </c>
      <c r="N10" s="165" t="s">
        <v>625</v>
      </c>
      <c r="O10" s="159" t="s">
        <v>621</v>
      </c>
      <c r="P10" s="158" t="s">
        <v>626</v>
      </c>
      <c r="Q10" s="159" t="s">
        <v>627</v>
      </c>
      <c r="R10" s="160"/>
      <c r="S10" s="165" t="s">
        <v>628</v>
      </c>
      <c r="T10" s="161" t="s">
        <v>629</v>
      </c>
      <c r="U10" s="165" t="s">
        <v>630</v>
      </c>
      <c r="V10" s="159" t="s">
        <v>631</v>
      </c>
      <c r="W10" s="165" t="s">
        <v>632</v>
      </c>
      <c r="X10" s="159" t="s">
        <v>633</v>
      </c>
      <c r="Y10" s="165" t="s">
        <v>634</v>
      </c>
      <c r="Z10" s="159" t="s">
        <v>635</v>
      </c>
      <c r="AA10" s="167" t="s">
        <v>636</v>
      </c>
      <c r="AB10" s="432" t="s">
        <v>637</v>
      </c>
      <c r="AC10" s="159" t="s">
        <v>638</v>
      </c>
      <c r="AD10" s="166" t="s">
        <v>637</v>
      </c>
      <c r="AE10" s="159" t="s">
        <v>639</v>
      </c>
      <c r="AF10" s="165" t="s">
        <v>640</v>
      </c>
      <c r="AG10" s="159" t="s">
        <v>641</v>
      </c>
      <c r="AH10" s="165" t="s">
        <v>642</v>
      </c>
      <c r="AI10" s="159" t="s">
        <v>643</v>
      </c>
      <c r="AJ10" s="222" t="s">
        <v>644</v>
      </c>
      <c r="AK10" s="428" t="s">
        <v>645</v>
      </c>
      <c r="AL10" s="165" t="s">
        <v>646</v>
      </c>
      <c r="AM10" s="159" t="s">
        <v>647</v>
      </c>
      <c r="AN10" s="165" t="s">
        <v>648</v>
      </c>
      <c r="AO10" s="159" t="s">
        <v>649</v>
      </c>
    </row>
    <row r="11" spans="1:46" ht="30">
      <c r="A11" s="420" t="s">
        <v>650</v>
      </c>
      <c r="B11" s="163" t="s">
        <v>593</v>
      </c>
      <c r="C11" s="164" t="s">
        <v>593</v>
      </c>
      <c r="D11" s="163" t="s">
        <v>593</v>
      </c>
      <c r="E11" s="168" t="s">
        <v>593</v>
      </c>
      <c r="F11" s="164" t="s">
        <v>593</v>
      </c>
      <c r="G11" s="163" t="s">
        <v>593</v>
      </c>
      <c r="H11" s="164" t="s">
        <v>593</v>
      </c>
      <c r="I11" s="163" t="s">
        <v>651</v>
      </c>
      <c r="J11" s="164" t="s">
        <v>593</v>
      </c>
      <c r="K11" s="163" t="s">
        <v>593</v>
      </c>
      <c r="L11" s="168" t="s">
        <v>651</v>
      </c>
      <c r="M11" s="164" t="s">
        <v>593</v>
      </c>
      <c r="N11" s="163" t="s">
        <v>651</v>
      </c>
      <c r="O11" s="163" t="s">
        <v>651</v>
      </c>
      <c r="P11" s="163" t="s">
        <v>593</v>
      </c>
      <c r="Q11" s="164" t="s">
        <v>593</v>
      </c>
      <c r="R11" s="144"/>
      <c r="S11" s="163" t="s">
        <v>593</v>
      </c>
      <c r="T11" s="169" t="s">
        <v>593</v>
      </c>
      <c r="U11" s="163" t="s">
        <v>593</v>
      </c>
      <c r="V11" s="164" t="s">
        <v>593</v>
      </c>
      <c r="W11" s="163" t="s">
        <v>651</v>
      </c>
      <c r="X11" s="164" t="s">
        <v>651</v>
      </c>
      <c r="Y11" s="163" t="s">
        <v>593</v>
      </c>
      <c r="Z11" s="168" t="s">
        <v>652</v>
      </c>
      <c r="AA11" s="221" t="s">
        <v>593</v>
      </c>
      <c r="AB11" s="431" t="s">
        <v>593</v>
      </c>
      <c r="AC11" s="168" t="s">
        <v>652</v>
      </c>
      <c r="AD11" s="163" t="s">
        <v>593</v>
      </c>
      <c r="AE11" s="164" t="s">
        <v>652</v>
      </c>
      <c r="AF11" s="163" t="s">
        <v>651</v>
      </c>
      <c r="AG11" s="164" t="s">
        <v>651</v>
      </c>
      <c r="AH11" s="163" t="s">
        <v>651</v>
      </c>
      <c r="AI11" s="164" t="s">
        <v>651</v>
      </c>
      <c r="AJ11" s="221" t="s">
        <v>651</v>
      </c>
      <c r="AK11" s="429" t="s">
        <v>652</v>
      </c>
      <c r="AL11" s="163" t="s">
        <v>652</v>
      </c>
      <c r="AM11" s="164" t="s">
        <v>652</v>
      </c>
      <c r="AN11" s="163" t="s">
        <v>652</v>
      </c>
      <c r="AO11" s="164" t="s">
        <v>652</v>
      </c>
    </row>
    <row r="12" spans="1:46" ht="38.25">
      <c r="A12" s="420" t="s">
        <v>653</v>
      </c>
      <c r="B12" s="163" t="s">
        <v>654</v>
      </c>
      <c r="C12" s="164" t="s">
        <v>655</v>
      </c>
      <c r="D12" s="165" t="s">
        <v>656</v>
      </c>
      <c r="E12" s="166" t="s">
        <v>656</v>
      </c>
      <c r="F12" s="167" t="s">
        <v>657</v>
      </c>
      <c r="G12" s="158" t="s">
        <v>658</v>
      </c>
      <c r="H12" s="159" t="s">
        <v>658</v>
      </c>
      <c r="I12" s="158" t="s">
        <v>659</v>
      </c>
      <c r="J12" s="159" t="s">
        <v>659</v>
      </c>
      <c r="K12" s="158" t="s">
        <v>660</v>
      </c>
      <c r="L12" s="162" t="s">
        <v>660</v>
      </c>
      <c r="M12" s="159" t="s">
        <v>660</v>
      </c>
      <c r="N12" s="158" t="s">
        <v>661</v>
      </c>
      <c r="O12" s="159" t="s">
        <v>661</v>
      </c>
      <c r="P12" s="158" t="s">
        <v>662</v>
      </c>
      <c r="Q12" s="159" t="s">
        <v>662</v>
      </c>
      <c r="R12" s="160"/>
      <c r="S12" s="165" t="s">
        <v>582</v>
      </c>
      <c r="T12" s="173" t="s">
        <v>582</v>
      </c>
      <c r="U12" s="165" t="s">
        <v>663</v>
      </c>
      <c r="V12" s="167" t="s">
        <v>663</v>
      </c>
      <c r="W12" s="165" t="s">
        <v>664</v>
      </c>
      <c r="X12" s="167" t="s">
        <v>664</v>
      </c>
      <c r="Y12" s="165" t="s">
        <v>665</v>
      </c>
      <c r="Z12" s="166" t="s">
        <v>665</v>
      </c>
      <c r="AA12" s="167" t="s">
        <v>666</v>
      </c>
      <c r="AB12" s="432" t="s">
        <v>667</v>
      </c>
      <c r="AC12" s="167" t="s">
        <v>667</v>
      </c>
      <c r="AD12" s="432" t="s">
        <v>668</v>
      </c>
      <c r="AE12" s="167" t="s">
        <v>668</v>
      </c>
      <c r="AF12" s="165" t="s">
        <v>669</v>
      </c>
      <c r="AG12" s="167" t="s">
        <v>669</v>
      </c>
      <c r="AH12" s="165" t="s">
        <v>670</v>
      </c>
      <c r="AI12" s="167" t="s">
        <v>579</v>
      </c>
      <c r="AJ12" s="222" t="s">
        <v>588</v>
      </c>
      <c r="AK12" s="433" t="s">
        <v>671</v>
      </c>
      <c r="AL12" s="165" t="s">
        <v>671</v>
      </c>
      <c r="AM12" s="167" t="s">
        <v>671</v>
      </c>
      <c r="AN12" s="165" t="s">
        <v>672</v>
      </c>
      <c r="AO12" s="167" t="s">
        <v>672</v>
      </c>
    </row>
    <row r="13" spans="1:46" ht="66" customHeight="1">
      <c r="A13" s="420" t="s">
        <v>673</v>
      </c>
      <c r="B13" s="163" t="s">
        <v>674</v>
      </c>
      <c r="C13" s="164" t="s">
        <v>675</v>
      </c>
      <c r="D13" s="165" t="s">
        <v>676</v>
      </c>
      <c r="E13" s="166" t="s">
        <v>677</v>
      </c>
      <c r="F13" s="167" t="s">
        <v>677</v>
      </c>
      <c r="G13" s="165" t="s">
        <v>678</v>
      </c>
      <c r="H13" s="167" t="s">
        <v>678</v>
      </c>
      <c r="I13" s="158" t="s">
        <v>679</v>
      </c>
      <c r="J13" s="159" t="s">
        <v>679</v>
      </c>
      <c r="K13" s="158" t="s">
        <v>680</v>
      </c>
      <c r="L13" s="162" t="s">
        <v>680</v>
      </c>
      <c r="M13" s="159" t="s">
        <v>680</v>
      </c>
      <c r="N13" s="158" t="s">
        <v>681</v>
      </c>
      <c r="O13" s="159" t="s">
        <v>681</v>
      </c>
      <c r="P13" s="158" t="s">
        <v>682</v>
      </c>
      <c r="Q13" s="159" t="s">
        <v>682</v>
      </c>
      <c r="R13" s="160"/>
      <c r="S13" s="165" t="s">
        <v>683</v>
      </c>
      <c r="T13" s="173" t="s">
        <v>683</v>
      </c>
      <c r="U13" s="165" t="s">
        <v>684</v>
      </c>
      <c r="V13" s="167" t="s">
        <v>684</v>
      </c>
      <c r="W13" s="165" t="s">
        <v>685</v>
      </c>
      <c r="X13" s="167" t="s">
        <v>685</v>
      </c>
      <c r="Y13" s="165" t="s">
        <v>686</v>
      </c>
      <c r="Z13" s="166" t="s">
        <v>686</v>
      </c>
      <c r="AA13" s="167" t="s">
        <v>687</v>
      </c>
      <c r="AB13" s="432" t="s">
        <v>688</v>
      </c>
      <c r="AC13" s="167" t="s">
        <v>688</v>
      </c>
      <c r="AD13" s="432" t="s">
        <v>689</v>
      </c>
      <c r="AE13" s="167" t="s">
        <v>689</v>
      </c>
      <c r="AF13" s="165" t="s">
        <v>141</v>
      </c>
      <c r="AG13" s="167" t="s">
        <v>690</v>
      </c>
      <c r="AH13" s="165" t="s">
        <v>141</v>
      </c>
      <c r="AI13" s="167" t="s">
        <v>141</v>
      </c>
      <c r="AJ13" s="222" t="s">
        <v>691</v>
      </c>
      <c r="AK13" s="433" t="s">
        <v>692</v>
      </c>
      <c r="AL13" s="165" t="s">
        <v>693</v>
      </c>
      <c r="AM13" s="167" t="s">
        <v>693</v>
      </c>
      <c r="AN13" s="165" t="s">
        <v>694</v>
      </c>
      <c r="AO13" s="167" t="s">
        <v>694</v>
      </c>
    </row>
    <row r="14" spans="1:46" ht="26.25" thickBot="1">
      <c r="A14" s="133" t="s">
        <v>695</v>
      </c>
      <c r="B14" s="174" t="s">
        <v>696</v>
      </c>
      <c r="C14" s="175" t="s">
        <v>696</v>
      </c>
      <c r="D14" s="176" t="s">
        <v>697</v>
      </c>
      <c r="E14" s="177" t="s">
        <v>697</v>
      </c>
      <c r="F14" s="178" t="s">
        <v>696</v>
      </c>
      <c r="G14" s="179" t="s">
        <v>697</v>
      </c>
      <c r="H14" s="180" t="s">
        <v>696</v>
      </c>
      <c r="I14" s="179" t="s">
        <v>696</v>
      </c>
      <c r="J14" s="180" t="s">
        <v>696</v>
      </c>
      <c r="K14" s="179" t="s">
        <v>697</v>
      </c>
      <c r="L14" s="181" t="s">
        <v>697</v>
      </c>
      <c r="M14" s="180" t="s">
        <v>697</v>
      </c>
      <c r="N14" s="179" t="s">
        <v>696</v>
      </c>
      <c r="O14" s="180" t="s">
        <v>696</v>
      </c>
      <c r="P14" s="179" t="s">
        <v>697</v>
      </c>
      <c r="Q14" s="180" t="s">
        <v>697</v>
      </c>
      <c r="R14" s="160"/>
      <c r="S14" s="176" t="s">
        <v>696</v>
      </c>
      <c r="T14" s="182" t="s">
        <v>696</v>
      </c>
      <c r="U14" s="176" t="s">
        <v>696</v>
      </c>
      <c r="V14" s="178" t="s">
        <v>696</v>
      </c>
      <c r="W14" s="176" t="s">
        <v>696</v>
      </c>
      <c r="X14" s="178" t="s">
        <v>696</v>
      </c>
      <c r="Y14" s="176" t="s">
        <v>696</v>
      </c>
      <c r="Z14" s="177" t="s">
        <v>696</v>
      </c>
      <c r="AA14" s="178" t="s">
        <v>697</v>
      </c>
      <c r="AB14" s="434" t="s">
        <v>698</v>
      </c>
      <c r="AC14" s="178" t="s">
        <v>698</v>
      </c>
      <c r="AD14" s="434" t="s">
        <v>698</v>
      </c>
      <c r="AE14" s="178" t="s">
        <v>698</v>
      </c>
      <c r="AF14" s="176" t="s">
        <v>696</v>
      </c>
      <c r="AG14" s="178" t="s">
        <v>696</v>
      </c>
      <c r="AH14" s="176" t="s">
        <v>696</v>
      </c>
      <c r="AI14" s="178" t="s">
        <v>696</v>
      </c>
      <c r="AJ14" s="223" t="s">
        <v>696</v>
      </c>
      <c r="AK14" s="435" t="s">
        <v>696</v>
      </c>
      <c r="AL14" s="176" t="s">
        <v>696</v>
      </c>
      <c r="AM14" s="178" t="s">
        <v>696</v>
      </c>
      <c r="AN14" s="176" t="s">
        <v>697</v>
      </c>
      <c r="AO14" s="178" t="s">
        <v>697</v>
      </c>
    </row>
    <row r="17" spans="2:46">
      <c r="B17" s="36"/>
      <c r="C17" s="90"/>
      <c r="G17" s="36"/>
      <c r="K17" s="36"/>
      <c r="L17" s="36"/>
      <c r="N17" s="36"/>
      <c r="O17" s="36"/>
      <c r="P17" s="36"/>
      <c r="Q17" s="36"/>
      <c r="R17" s="36"/>
      <c r="AP17" s="36"/>
      <c r="AQ17" s="36"/>
      <c r="AR17" s="36"/>
      <c r="AS17" s="36"/>
      <c r="AT17" s="36"/>
    </row>
    <row r="18" spans="2:46">
      <c r="B18" s="36"/>
      <c r="C18" s="90"/>
      <c r="G18" s="36"/>
      <c r="K18" s="36"/>
      <c r="L18" s="36"/>
      <c r="N18" s="36"/>
      <c r="O18" s="36"/>
      <c r="P18" s="36"/>
      <c r="Q18" s="36"/>
      <c r="R18" s="36"/>
      <c r="AP18" s="36"/>
      <c r="AQ18" s="36"/>
      <c r="AR18" s="36"/>
      <c r="AS18" s="36"/>
      <c r="AT18" s="36"/>
    </row>
    <row r="19" spans="2:46">
      <c r="B19" s="36"/>
      <c r="C19" s="90"/>
      <c r="G19" s="90"/>
      <c r="O19" s="36"/>
      <c r="P19" s="36"/>
      <c r="Q19" s="36"/>
      <c r="R19" s="36"/>
      <c r="AP19" s="36"/>
      <c r="AQ19" s="36"/>
      <c r="AR19" s="36"/>
      <c r="AS19" s="36"/>
      <c r="AT19" s="36"/>
    </row>
    <row r="20" spans="2:46">
      <c r="B20" s="36"/>
      <c r="C20" s="90"/>
      <c r="G20" s="36"/>
      <c r="K20" s="36"/>
      <c r="L20" s="36"/>
      <c r="N20" s="36"/>
      <c r="O20" s="36"/>
      <c r="P20" s="36"/>
      <c r="Q20" s="36"/>
      <c r="R20" s="36"/>
      <c r="AP20" s="36"/>
      <c r="AQ20" s="36"/>
      <c r="AR20" s="36"/>
      <c r="AS20" s="36"/>
      <c r="AT20" s="36"/>
    </row>
    <row r="21" spans="2:46">
      <c r="B21" s="36"/>
      <c r="C21" s="90"/>
      <c r="G21" s="36"/>
      <c r="K21" s="36"/>
      <c r="L21" s="36"/>
      <c r="N21" s="36"/>
      <c r="O21" s="36"/>
      <c r="P21" s="36"/>
      <c r="Q21" s="36"/>
      <c r="R21" s="36"/>
      <c r="AP21" s="36"/>
      <c r="AQ21" s="36"/>
      <c r="AR21" s="36"/>
      <c r="AS21" s="36"/>
      <c r="AT21" s="36"/>
    </row>
    <row r="22" spans="2:46">
      <c r="B22" s="36"/>
      <c r="C22" s="90"/>
      <c r="G22" s="36"/>
      <c r="K22" s="36"/>
      <c r="L22" s="36"/>
      <c r="N22" s="36"/>
      <c r="O22" s="36"/>
      <c r="P22" s="36"/>
      <c r="Q22" s="36"/>
      <c r="R22" s="36"/>
      <c r="AP22" s="36"/>
      <c r="AQ22" s="36"/>
      <c r="AR22" s="36"/>
      <c r="AS22" s="36"/>
      <c r="AT22" s="36"/>
    </row>
    <row r="23" spans="2:46">
      <c r="B23" s="36"/>
      <c r="C23" s="90"/>
      <c r="G23" s="36"/>
      <c r="K23" s="36"/>
      <c r="L23" s="36"/>
      <c r="N23" s="36"/>
      <c r="O23" s="36"/>
      <c r="P23" s="36"/>
      <c r="Q23" s="36"/>
      <c r="R23" s="36"/>
      <c r="AP23" s="36"/>
      <c r="AQ23" s="36"/>
      <c r="AR23" s="36"/>
      <c r="AS23" s="36"/>
      <c r="AT23" s="36"/>
    </row>
    <row r="24" spans="2:46">
      <c r="B24" s="36"/>
      <c r="C24" s="90"/>
      <c r="G24" s="36"/>
      <c r="K24" s="36"/>
      <c r="L24" s="36"/>
      <c r="N24" s="36"/>
      <c r="O24" s="36"/>
      <c r="P24" s="36"/>
      <c r="Q24" s="36"/>
      <c r="R24" s="36"/>
      <c r="AP24" s="36"/>
      <c r="AQ24" s="36"/>
      <c r="AR24" s="36"/>
      <c r="AS24" s="36"/>
      <c r="AT24" s="36"/>
    </row>
    <row r="25" spans="2:46">
      <c r="G25" s="36"/>
      <c r="K25" s="36"/>
      <c r="L25" s="36"/>
      <c r="N25" s="36"/>
      <c r="O25" s="36"/>
      <c r="P25" s="36"/>
      <c r="Q25" s="36"/>
      <c r="R25" s="36"/>
      <c r="AP25" s="36"/>
      <c r="AQ25" s="36"/>
      <c r="AR25" s="36"/>
      <c r="AS25" s="36"/>
      <c r="AT25" s="36"/>
    </row>
  </sheetData>
  <sheetProtection algorithmName="SHA-512" hashValue="Z4Frw6ZMZqcOQ+Pdhg4Z+neZ+Euc/6C+bNaLmq2s2BmA4412E3H8WflhXPfBG+CtC4mWVVQ8bFrcS0ED6vDVlg==" saltValue="AgE1jsctweOJygQNKzynwg==" spinCount="100000" sheet="1" objects="1" scenarios="1"/>
  <mergeCells count="34">
    <mergeCell ref="AN2:AO2"/>
    <mergeCell ref="U2:V2"/>
    <mergeCell ref="W2:X2"/>
    <mergeCell ref="Y2:Z2"/>
    <mergeCell ref="AB2:AC2"/>
    <mergeCell ref="AD2:AE2"/>
    <mergeCell ref="AF2:AG2"/>
    <mergeCell ref="AH2:AI2"/>
    <mergeCell ref="AL2:AM2"/>
    <mergeCell ref="AL1:AM1"/>
    <mergeCell ref="AN1:AO1"/>
    <mergeCell ref="B2:C2"/>
    <mergeCell ref="D2:F2"/>
    <mergeCell ref="G2:H2"/>
    <mergeCell ref="I2:J2"/>
    <mergeCell ref="K2:M2"/>
    <mergeCell ref="N2:O2"/>
    <mergeCell ref="P2:Q2"/>
    <mergeCell ref="S2:T2"/>
    <mergeCell ref="AB1:AC1"/>
    <mergeCell ref="AD1:AE1"/>
    <mergeCell ref="AF1:AG1"/>
    <mergeCell ref="AH1:AI1"/>
    <mergeCell ref="B1:C1"/>
    <mergeCell ref="D1:F1"/>
    <mergeCell ref="S1:T1"/>
    <mergeCell ref="U1:V1"/>
    <mergeCell ref="W1:X1"/>
    <mergeCell ref="Y1:Z1"/>
    <mergeCell ref="G1:H1"/>
    <mergeCell ref="I1:J1"/>
    <mergeCell ref="K1:M1"/>
    <mergeCell ref="N1:O1"/>
    <mergeCell ref="P1:Q1"/>
  </mergeCells>
  <pageMargins left="0.70866141732283472" right="0.70866141732283472" top="0.74803149606299213" bottom="0.74803149606299213" header="0.31496062992125984" footer="0.31496062992125984"/>
  <pageSetup paperSize="9" scale="53" fitToWidth="0" orientation="landscape" r:id="rId1"/>
  <headerFooter>
    <oddFooter>&amp;C&amp;F / 
&amp;A&amp;RSeite &amp;P von &amp;N&amp;L&amp;"Calibri"&amp;11 Gedruckt am: &amp;D_x000D_&amp;1#&amp;"Calibri"&amp;10 [Public]</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A1:E76"/>
  <sheetViews>
    <sheetView workbookViewId="0">
      <selection activeCell="C11" sqref="C11"/>
    </sheetView>
  </sheetViews>
  <sheetFormatPr baseColWidth="10" defaultColWidth="11.42578125" defaultRowHeight="12.75"/>
  <cols>
    <col min="1" max="1" width="21.42578125" style="36" customWidth="1"/>
    <col min="2" max="2" width="71.42578125" style="36" customWidth="1"/>
    <col min="3" max="5" width="57.140625" style="36" customWidth="1"/>
    <col min="6" max="16384" width="11.42578125" style="36"/>
  </cols>
  <sheetData>
    <row r="1" spans="1:5" ht="13.5" thickBot="1"/>
    <row r="2" spans="1:5" ht="24.75" thickTop="1" thickBot="1">
      <c r="A2" s="533" t="s">
        <v>257</v>
      </c>
      <c r="B2" s="535"/>
      <c r="C2" s="535"/>
      <c r="D2" s="535"/>
      <c r="E2" s="536"/>
    </row>
    <row r="3" spans="1:5" ht="13.5" thickTop="1"/>
    <row r="4" spans="1:5">
      <c r="A4" s="336" t="s">
        <v>109</v>
      </c>
      <c r="B4" s="337" t="s">
        <v>258</v>
      </c>
      <c r="C4" s="338" t="s">
        <v>259</v>
      </c>
      <c r="D4" s="339" t="s">
        <v>260</v>
      </c>
      <c r="E4" s="340" t="s">
        <v>261</v>
      </c>
    </row>
    <row r="5" spans="1:5" ht="36">
      <c r="A5" s="341" t="s">
        <v>262</v>
      </c>
      <c r="B5" s="342" t="s">
        <v>263</v>
      </c>
      <c r="C5" s="343" t="s">
        <v>264</v>
      </c>
      <c r="D5" s="344" t="s">
        <v>265</v>
      </c>
      <c r="E5" s="345" t="s">
        <v>266</v>
      </c>
    </row>
    <row r="6" spans="1:5">
      <c r="A6" s="346"/>
      <c r="B6" s="347"/>
      <c r="C6" s="347"/>
      <c r="D6" s="347"/>
      <c r="E6" s="348"/>
    </row>
    <row r="7" spans="1:5">
      <c r="A7" s="349" t="s">
        <v>267</v>
      </c>
      <c r="B7" s="350"/>
      <c r="C7" s="351"/>
      <c r="D7" s="352"/>
      <c r="E7" s="353"/>
    </row>
    <row r="8" spans="1:5" ht="24">
      <c r="A8" s="354" t="s">
        <v>268</v>
      </c>
      <c r="B8" s="355" t="s">
        <v>269</v>
      </c>
      <c r="C8" s="356" t="s">
        <v>270</v>
      </c>
      <c r="D8" s="357" t="s">
        <v>271</v>
      </c>
      <c r="E8" s="358" t="s">
        <v>272</v>
      </c>
    </row>
    <row r="9" spans="1:5" ht="24">
      <c r="A9" s="354" t="s">
        <v>273</v>
      </c>
      <c r="B9" s="355" t="s">
        <v>274</v>
      </c>
      <c r="C9" s="356" t="s">
        <v>275</v>
      </c>
      <c r="D9" s="357" t="s">
        <v>276</v>
      </c>
      <c r="E9" s="358" t="s">
        <v>277</v>
      </c>
    </row>
    <row r="10" spans="1:5">
      <c r="A10" s="354" t="s">
        <v>278</v>
      </c>
      <c r="B10" s="355" t="s">
        <v>279</v>
      </c>
      <c r="C10" s="356" t="s">
        <v>280</v>
      </c>
      <c r="D10" s="357" t="s">
        <v>281</v>
      </c>
      <c r="E10" s="358" t="s">
        <v>281</v>
      </c>
    </row>
    <row r="11" spans="1:5" ht="24">
      <c r="A11" s="354" t="s">
        <v>282</v>
      </c>
      <c r="B11" s="355" t="s">
        <v>283</v>
      </c>
      <c r="C11" s="356" t="s">
        <v>284</v>
      </c>
      <c r="D11" s="357" t="s">
        <v>285</v>
      </c>
      <c r="E11" s="358" t="s">
        <v>286</v>
      </c>
    </row>
    <row r="12" spans="1:5" ht="36">
      <c r="A12" s="354" t="s">
        <v>287</v>
      </c>
      <c r="B12" s="355" t="s">
        <v>288</v>
      </c>
      <c r="C12" s="356" t="s">
        <v>289</v>
      </c>
      <c r="D12" s="357" t="s">
        <v>290</v>
      </c>
      <c r="E12" s="358" t="s">
        <v>291</v>
      </c>
    </row>
    <row r="13" spans="1:5" ht="24">
      <c r="A13" s="359" t="s">
        <v>292</v>
      </c>
      <c r="B13" s="355" t="s">
        <v>110</v>
      </c>
      <c r="C13" s="356" t="s">
        <v>293</v>
      </c>
      <c r="D13" s="357" t="s">
        <v>294</v>
      </c>
      <c r="E13" s="358" t="s">
        <v>295</v>
      </c>
    </row>
    <row r="14" spans="1:5" ht="36">
      <c r="A14" s="354" t="s">
        <v>296</v>
      </c>
      <c r="B14" s="355" t="s">
        <v>110</v>
      </c>
      <c r="C14" s="356" t="s">
        <v>297</v>
      </c>
      <c r="D14" s="357" t="s">
        <v>298</v>
      </c>
      <c r="E14" s="358" t="s">
        <v>299</v>
      </c>
    </row>
    <row r="15" spans="1:5" ht="24">
      <c r="A15" s="354" t="s">
        <v>300</v>
      </c>
      <c r="B15" s="355" t="s">
        <v>110</v>
      </c>
      <c r="C15" s="356" t="s">
        <v>301</v>
      </c>
      <c r="D15" s="357" t="s">
        <v>302</v>
      </c>
      <c r="E15" s="358" t="s">
        <v>303</v>
      </c>
    </row>
    <row r="18" spans="1:5" ht="13.5" thickBot="1"/>
    <row r="19" spans="1:5" ht="24.75" thickTop="1" thickBot="1">
      <c r="A19" s="533" t="s">
        <v>238</v>
      </c>
      <c r="B19" s="535"/>
      <c r="C19" s="535"/>
      <c r="D19" s="535"/>
      <c r="E19" s="536"/>
    </row>
    <row r="20" spans="1:5" ht="13.5" thickTop="1"/>
    <row r="21" spans="1:5">
      <c r="A21" s="336" t="s">
        <v>109</v>
      </c>
      <c r="B21" s="337" t="s">
        <v>304</v>
      </c>
      <c r="C21" s="338" t="s">
        <v>305</v>
      </c>
      <c r="D21" s="339" t="s">
        <v>306</v>
      </c>
      <c r="E21" s="340" t="s">
        <v>307</v>
      </c>
    </row>
    <row r="22" spans="1:5" ht="48">
      <c r="A22" s="341" t="s">
        <v>262</v>
      </c>
      <c r="B22" s="342" t="s">
        <v>308</v>
      </c>
      <c r="C22" s="342" t="s">
        <v>309</v>
      </c>
      <c r="D22" s="342" t="s">
        <v>310</v>
      </c>
      <c r="E22" s="342" t="s">
        <v>266</v>
      </c>
    </row>
    <row r="23" spans="1:5">
      <c r="A23" s="346"/>
      <c r="B23" s="347"/>
      <c r="C23" s="347"/>
      <c r="D23" s="347"/>
      <c r="E23" s="360"/>
    </row>
    <row r="24" spans="1:5">
      <c r="A24" s="349" t="s">
        <v>311</v>
      </c>
      <c r="B24" s="337" t="s">
        <v>304</v>
      </c>
      <c r="C24" s="338" t="s">
        <v>305</v>
      </c>
      <c r="D24" s="339" t="s">
        <v>306</v>
      </c>
      <c r="E24" s="340" t="s">
        <v>307</v>
      </c>
    </row>
    <row r="25" spans="1:5" ht="48">
      <c r="A25" s="354" t="s">
        <v>312</v>
      </c>
      <c r="B25" s="355" t="s">
        <v>269</v>
      </c>
      <c r="C25" s="355" t="s">
        <v>313</v>
      </c>
      <c r="D25" s="355" t="s">
        <v>313</v>
      </c>
      <c r="E25" s="361" t="s">
        <v>314</v>
      </c>
    </row>
    <row r="26" spans="1:5" ht="48">
      <c r="A26" s="354" t="s">
        <v>315</v>
      </c>
      <c r="B26" s="355" t="s">
        <v>269</v>
      </c>
      <c r="C26" s="355" t="s">
        <v>313</v>
      </c>
      <c r="D26" s="355" t="s">
        <v>313</v>
      </c>
      <c r="E26" s="361" t="s">
        <v>314</v>
      </c>
    </row>
    <row r="27" spans="1:5" ht="36">
      <c r="A27" s="354" t="s">
        <v>316</v>
      </c>
      <c r="B27" s="355" t="s">
        <v>269</v>
      </c>
      <c r="C27" s="355" t="s">
        <v>313</v>
      </c>
      <c r="D27" s="355" t="s">
        <v>317</v>
      </c>
      <c r="E27" s="361" t="s">
        <v>318</v>
      </c>
    </row>
    <row r="28" spans="1:5">
      <c r="A28" s="346"/>
      <c r="B28" s="347"/>
      <c r="C28" s="347"/>
      <c r="D28" s="347"/>
      <c r="E28" s="360"/>
    </row>
    <row r="29" spans="1:5">
      <c r="A29" s="349" t="s">
        <v>319</v>
      </c>
      <c r="B29" s="337" t="s">
        <v>304</v>
      </c>
      <c r="C29" s="338" t="s">
        <v>305</v>
      </c>
      <c r="D29" s="339" t="s">
        <v>306</v>
      </c>
      <c r="E29" s="340" t="s">
        <v>307</v>
      </c>
    </row>
    <row r="30" spans="1:5" ht="36">
      <c r="A30" s="354" t="s">
        <v>320</v>
      </c>
      <c r="B30" s="355" t="s">
        <v>269</v>
      </c>
      <c r="C30" s="355" t="s">
        <v>321</v>
      </c>
      <c r="D30" s="355" t="s">
        <v>322</v>
      </c>
      <c r="E30" s="361" t="s">
        <v>323</v>
      </c>
    </row>
    <row r="31" spans="1:5" ht="36">
      <c r="A31" s="354" t="s">
        <v>324</v>
      </c>
      <c r="B31" s="355" t="s">
        <v>269</v>
      </c>
      <c r="C31" s="362" t="s">
        <v>325</v>
      </c>
      <c r="D31" s="362" t="s">
        <v>326</v>
      </c>
      <c r="E31" s="363" t="s">
        <v>327</v>
      </c>
    </row>
    <row r="32" spans="1:5" ht="36">
      <c r="A32" s="354" t="s">
        <v>328</v>
      </c>
      <c r="B32" s="355" t="s">
        <v>329</v>
      </c>
      <c r="C32" s="355" t="s">
        <v>329</v>
      </c>
      <c r="D32" s="355" t="s">
        <v>329</v>
      </c>
      <c r="E32" s="363" t="s">
        <v>330</v>
      </c>
    </row>
    <row r="35" spans="1:5" ht="13.5" thickBot="1"/>
    <row r="36" spans="1:5" ht="24.75" thickTop="1" thickBot="1">
      <c r="A36" s="533" t="s">
        <v>331</v>
      </c>
      <c r="B36" s="535"/>
      <c r="C36" s="535"/>
      <c r="D36" s="535"/>
      <c r="E36" s="536"/>
    </row>
    <row r="37" spans="1:5" ht="14.25" thickTop="1" thickBot="1"/>
    <row r="38" spans="1:5" ht="25.5">
      <c r="A38" s="364" t="s">
        <v>332</v>
      </c>
      <c r="B38" s="365" t="s">
        <v>333</v>
      </c>
      <c r="C38" s="365" t="s">
        <v>334</v>
      </c>
      <c r="D38" s="365" t="s">
        <v>335</v>
      </c>
      <c r="E38" s="366" t="s">
        <v>336</v>
      </c>
    </row>
    <row r="39" spans="1:5" ht="25.5">
      <c r="A39" s="367" t="s">
        <v>337</v>
      </c>
      <c r="B39" s="368" t="s">
        <v>111</v>
      </c>
      <c r="C39" s="368"/>
      <c r="D39" s="368"/>
      <c r="E39" s="369"/>
    </row>
    <row r="40" spans="1:5" ht="51">
      <c r="A40" s="367" t="s">
        <v>338</v>
      </c>
      <c r="B40" s="368" t="s">
        <v>111</v>
      </c>
      <c r="C40" s="368" t="s">
        <v>111</v>
      </c>
      <c r="D40" s="368"/>
      <c r="E40" s="369"/>
    </row>
    <row r="41" spans="1:5">
      <c r="A41" s="367"/>
      <c r="B41" s="368"/>
      <c r="C41" s="368"/>
      <c r="D41" s="368"/>
      <c r="E41" s="369"/>
    </row>
    <row r="42" spans="1:5">
      <c r="A42" s="367" t="s">
        <v>339</v>
      </c>
      <c r="B42" s="368" t="s">
        <v>111</v>
      </c>
      <c r="C42" s="368" t="s">
        <v>111</v>
      </c>
      <c r="D42" s="368" t="s">
        <v>111</v>
      </c>
      <c r="E42" s="369"/>
    </row>
    <row r="43" spans="1:5" ht="51">
      <c r="A43" s="367" t="s">
        <v>340</v>
      </c>
      <c r="B43" s="368" t="s">
        <v>111</v>
      </c>
      <c r="C43" s="368" t="s">
        <v>111</v>
      </c>
      <c r="D43" s="368" t="s">
        <v>111</v>
      </c>
      <c r="E43" s="369" t="s">
        <v>111</v>
      </c>
    </row>
    <row r="44" spans="1:5">
      <c r="A44" s="367"/>
      <c r="B44" s="368"/>
      <c r="C44" s="368"/>
      <c r="D44" s="368"/>
      <c r="E44" s="369"/>
    </row>
    <row r="45" spans="1:5">
      <c r="A45" s="367" t="s">
        <v>341</v>
      </c>
      <c r="B45" s="368" t="s">
        <v>111</v>
      </c>
      <c r="C45" s="368"/>
      <c r="D45" s="368"/>
      <c r="E45" s="369"/>
    </row>
    <row r="46" spans="1:5" ht="39" thickBot="1">
      <c r="A46" s="370" t="s">
        <v>342</v>
      </c>
      <c r="B46" s="371" t="s">
        <v>111</v>
      </c>
      <c r="C46" s="371" t="s">
        <v>111</v>
      </c>
      <c r="D46" s="371"/>
      <c r="E46" s="372"/>
    </row>
    <row r="49" spans="1:3" ht="13.5" thickBot="1"/>
    <row r="50" spans="1:3" ht="24.75" thickTop="1" thickBot="1">
      <c r="A50" s="533" t="s">
        <v>343</v>
      </c>
      <c r="B50" s="537"/>
      <c r="C50" s="537"/>
    </row>
    <row r="51" spans="1:3" ht="14.25" thickTop="1" thickBot="1"/>
    <row r="52" spans="1:3" ht="25.5">
      <c r="A52" s="373"/>
      <c r="B52" s="374" t="s">
        <v>344</v>
      </c>
      <c r="C52" s="291" t="s">
        <v>345</v>
      </c>
    </row>
    <row r="53" spans="1:3" ht="25.5">
      <c r="A53" s="375" t="s">
        <v>346</v>
      </c>
      <c r="B53" s="376"/>
      <c r="C53" s="377"/>
    </row>
    <row r="54" spans="1:3" ht="25.5">
      <c r="A54" s="378" t="s">
        <v>347</v>
      </c>
      <c r="B54" s="376" t="s">
        <v>348</v>
      </c>
      <c r="C54" s="377" t="s">
        <v>348</v>
      </c>
    </row>
    <row r="55" spans="1:3">
      <c r="A55" s="378"/>
      <c r="B55" s="376" t="s">
        <v>349</v>
      </c>
      <c r="C55" s="377" t="s">
        <v>349</v>
      </c>
    </row>
    <row r="56" spans="1:3">
      <c r="A56" s="378"/>
      <c r="B56" s="376" t="s">
        <v>350</v>
      </c>
      <c r="C56" s="377" t="s">
        <v>350</v>
      </c>
    </row>
    <row r="57" spans="1:3" ht="3.75" customHeight="1">
      <c r="A57" s="378"/>
      <c r="B57" s="376"/>
      <c r="C57" s="377"/>
    </row>
    <row r="58" spans="1:3" ht="25.5">
      <c r="A58" s="378" t="s">
        <v>351</v>
      </c>
      <c r="B58" s="376" t="s">
        <v>352</v>
      </c>
      <c r="C58" s="377" t="s">
        <v>353</v>
      </c>
    </row>
    <row r="59" spans="1:3" ht="25.5">
      <c r="A59" s="378"/>
      <c r="B59" s="376" t="s">
        <v>354</v>
      </c>
      <c r="C59" s="377" t="s">
        <v>354</v>
      </c>
    </row>
    <row r="60" spans="1:3" ht="38.25">
      <c r="A60" s="378"/>
      <c r="B60" s="376" t="s">
        <v>355</v>
      </c>
      <c r="C60" s="377" t="s">
        <v>355</v>
      </c>
    </row>
    <row r="61" spans="1:3" ht="3.75" customHeight="1">
      <c r="A61" s="378"/>
      <c r="B61" s="376"/>
      <c r="C61" s="377"/>
    </row>
    <row r="62" spans="1:3" ht="25.5">
      <c r="A62" s="378" t="s">
        <v>356</v>
      </c>
      <c r="B62" s="376" t="s">
        <v>357</v>
      </c>
      <c r="C62" s="377" t="s">
        <v>358</v>
      </c>
    </row>
    <row r="63" spans="1:3" ht="25.5">
      <c r="A63" s="379"/>
      <c r="B63" s="376" t="s">
        <v>359</v>
      </c>
      <c r="C63" s="377" t="s">
        <v>359</v>
      </c>
    </row>
    <row r="64" spans="1:3" ht="39" thickBot="1">
      <c r="A64" s="380"/>
      <c r="B64" s="381" t="s">
        <v>355</v>
      </c>
      <c r="C64" s="382" t="s">
        <v>355</v>
      </c>
    </row>
    <row r="67" spans="1:4" ht="13.5" thickBot="1"/>
    <row r="68" spans="1:4" ht="24.75" thickTop="1" thickBot="1">
      <c r="A68" s="533" t="s">
        <v>187</v>
      </c>
      <c r="B68" s="534"/>
      <c r="C68" s="538" t="s">
        <v>372</v>
      </c>
      <c r="D68" s="534"/>
    </row>
    <row r="69" spans="1:4" ht="14.25" thickTop="1" thickBot="1">
      <c r="C69" s="289" t="s">
        <v>367</v>
      </c>
      <c r="D69" s="290"/>
    </row>
    <row r="70" spans="1:4">
      <c r="A70" s="137"/>
      <c r="B70" s="291" t="s">
        <v>360</v>
      </c>
      <c r="C70" s="298" t="s">
        <v>974</v>
      </c>
      <c r="D70" s="291" t="s">
        <v>975</v>
      </c>
    </row>
    <row r="71" spans="1:4" ht="27" customHeight="1">
      <c r="A71" s="286"/>
      <c r="B71" s="288"/>
      <c r="C71" s="292" t="s">
        <v>368</v>
      </c>
      <c r="D71" s="287"/>
    </row>
    <row r="72" spans="1:4" ht="27" customHeight="1">
      <c r="A72" s="293" t="s">
        <v>361</v>
      </c>
      <c r="B72" s="377" t="s">
        <v>362</v>
      </c>
      <c r="C72" s="293" t="s">
        <v>369</v>
      </c>
      <c r="D72" s="294" t="s">
        <v>374</v>
      </c>
    </row>
    <row r="73" spans="1:4" ht="27" customHeight="1">
      <c r="A73" s="293" t="s">
        <v>363</v>
      </c>
      <c r="B73" s="377" t="s">
        <v>364</v>
      </c>
      <c r="C73" s="293" t="s">
        <v>370</v>
      </c>
      <c r="D73" s="295" t="s">
        <v>375</v>
      </c>
    </row>
    <row r="74" spans="1:4" ht="27" customHeight="1" thickBot="1">
      <c r="A74" s="296" t="s">
        <v>365</v>
      </c>
      <c r="B74" s="382" t="s">
        <v>366</v>
      </c>
      <c r="C74" s="296" t="s">
        <v>371</v>
      </c>
      <c r="D74" s="297" t="s">
        <v>376</v>
      </c>
    </row>
    <row r="75" spans="1:4" ht="18.75" customHeight="1">
      <c r="C75" s="531" t="s">
        <v>373</v>
      </c>
      <c r="D75" s="532"/>
    </row>
    <row r="76" spans="1:4" ht="17.25" customHeight="1"/>
  </sheetData>
  <sheetProtection algorithmName="SHA-512" hashValue="gzZYuBUuYRTKNroB9tMaiK009EexjDTPomGLtW00LPZT7yNZFQKBf0DnUBUSCVBlf4YuEmFv2BOkZD89X5MUsw==" saltValue="Y73+ffptum60nUNlfXAfOw==" spinCount="100000" sheet="1" objects="1" scenarios="1"/>
  <mergeCells count="7">
    <mergeCell ref="C75:D75"/>
    <mergeCell ref="A68:B68"/>
    <mergeCell ref="A2:E2"/>
    <mergeCell ref="A19:E19"/>
    <mergeCell ref="A36:E36"/>
    <mergeCell ref="A50:C50"/>
    <mergeCell ref="C68:D68"/>
  </mergeCells>
  <pageMargins left="0.70866141732283472" right="0.70866141732283472" top="0.78740157480314965" bottom="0.78740157480314965" header="0.31496062992125984" footer="0.31496062992125984"/>
  <pageSetup paperSize="9" scale="50" fitToHeight="0" orientation="landscape" r:id="rId1"/>
  <headerFooter>
    <oddFooter>&amp;C&amp;F / 
&amp;A&amp;RSeite &amp;P von &amp;N&amp;L&amp;"Calibri"&amp;11 Gedruckt am: &amp;D_x000D_&amp;1#&amp;"Calibri"&amp;10 [Public]</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fitToPage="1"/>
  </sheetPr>
  <dimension ref="A1:C808"/>
  <sheetViews>
    <sheetView zoomScaleNormal="100" workbookViewId="0">
      <selection activeCell="B8" sqref="B8"/>
    </sheetView>
  </sheetViews>
  <sheetFormatPr baseColWidth="10" defaultColWidth="11.42578125" defaultRowHeight="21" customHeight="1"/>
  <cols>
    <col min="1" max="1" width="1.7109375" style="7" customWidth="1"/>
    <col min="2" max="2" width="112.85546875" style="9" customWidth="1"/>
    <col min="3" max="3" width="5" style="9" customWidth="1"/>
    <col min="4" max="16384" width="11.42578125" style="9"/>
  </cols>
  <sheetData>
    <row r="1" spans="1:3" ht="53.25" customHeight="1">
      <c r="A1" s="4"/>
      <c r="B1" s="439" t="s">
        <v>699</v>
      </c>
    </row>
    <row r="2" spans="1:3" s="183" customFormat="1" ht="12.75">
      <c r="A2" s="3"/>
      <c r="B2" s="201"/>
      <c r="C2" s="3"/>
    </row>
    <row r="3" spans="1:3" ht="15">
      <c r="A3" s="3"/>
      <c r="B3" s="436" t="s">
        <v>700</v>
      </c>
      <c r="C3" s="437"/>
    </row>
    <row r="4" spans="1:3" ht="30">
      <c r="A4" s="3"/>
      <c r="B4" s="436" t="s">
        <v>701</v>
      </c>
    </row>
    <row r="5" spans="1:3" ht="21" customHeight="1">
      <c r="A5" s="3"/>
      <c r="B5" s="438"/>
    </row>
    <row r="6" spans="1:3" ht="21" customHeight="1">
      <c r="B6" s="436" t="s">
        <v>702</v>
      </c>
    </row>
    <row r="7" spans="1:3" ht="45">
      <c r="B7" s="436" t="s">
        <v>703</v>
      </c>
    </row>
    <row r="8" spans="1:3" ht="45">
      <c r="B8" s="436" t="s">
        <v>704</v>
      </c>
    </row>
    <row r="9" spans="1:3" ht="45">
      <c r="B9" s="436" t="s">
        <v>705</v>
      </c>
    </row>
    <row r="10" spans="1:3" ht="21" customHeight="1">
      <c r="B10" s="436"/>
    </row>
    <row r="11" spans="1:3" ht="21" customHeight="1">
      <c r="A11" s="8"/>
      <c r="B11" s="436"/>
    </row>
    <row r="12" spans="1:3" ht="21" customHeight="1">
      <c r="A12" s="8"/>
      <c r="B12" s="436"/>
    </row>
    <row r="13" spans="1:3" ht="21" customHeight="1">
      <c r="A13" s="8"/>
      <c r="B13" s="436"/>
    </row>
    <row r="14" spans="1:3" ht="21" customHeight="1">
      <c r="A14" s="4"/>
      <c r="B14" s="436"/>
    </row>
    <row r="15" spans="1:3" ht="21" customHeight="1">
      <c r="B15" s="436"/>
    </row>
    <row r="16" spans="1:3" ht="21" customHeight="1">
      <c r="A16" s="5"/>
      <c r="B16" s="436"/>
    </row>
    <row r="17" spans="1:2" ht="21" customHeight="1">
      <c r="A17" s="8"/>
      <c r="B17" s="436"/>
    </row>
    <row r="18" spans="1:2" ht="21" customHeight="1">
      <c r="A18" s="8"/>
      <c r="B18" s="436"/>
    </row>
    <row r="19" spans="1:2" ht="21" customHeight="1">
      <c r="A19" s="8"/>
      <c r="B19" s="436"/>
    </row>
    <row r="20" spans="1:2" ht="21" customHeight="1">
      <c r="A20" s="8"/>
      <c r="B20" s="436"/>
    </row>
    <row r="21" spans="1:2" ht="21" customHeight="1">
      <c r="A21" s="8"/>
      <c r="B21" s="436"/>
    </row>
    <row r="22" spans="1:2" ht="21" customHeight="1">
      <c r="A22" s="8"/>
      <c r="B22" s="436"/>
    </row>
    <row r="23" spans="1:2" ht="21" customHeight="1">
      <c r="A23" s="8"/>
      <c r="B23" s="436"/>
    </row>
    <row r="24" spans="1:2" ht="21" customHeight="1">
      <c r="A24" s="8"/>
      <c r="B24" s="436"/>
    </row>
    <row r="25" spans="1:2" ht="21" customHeight="1">
      <c r="A25" s="8"/>
      <c r="B25" s="436"/>
    </row>
    <row r="26" spans="1:2" ht="21" customHeight="1">
      <c r="A26" s="8"/>
    </row>
    <row r="27" spans="1:2" ht="21" customHeight="1">
      <c r="B27" s="14"/>
    </row>
    <row r="30" spans="1:2" ht="21" customHeight="1">
      <c r="A30" s="195"/>
    </row>
    <row r="36" spans="1:1" ht="21" customHeight="1">
      <c r="A36" s="195"/>
    </row>
    <row r="38" spans="1:1" ht="21" customHeight="1">
      <c r="A38" s="8"/>
    </row>
    <row r="39" spans="1:1" ht="21" customHeight="1">
      <c r="A39" s="8"/>
    </row>
    <row r="40" spans="1:1" ht="21" customHeight="1">
      <c r="A40" s="8"/>
    </row>
    <row r="41" spans="1:1" ht="21" customHeight="1">
      <c r="A41" s="8"/>
    </row>
    <row r="42" spans="1:1" ht="21" customHeight="1">
      <c r="A42" s="8"/>
    </row>
    <row r="43" spans="1:1" ht="21" customHeight="1">
      <c r="A43" s="8"/>
    </row>
    <row r="44" spans="1:1" ht="21" customHeight="1">
      <c r="A44" s="8"/>
    </row>
    <row r="45" spans="1:1" ht="21" customHeight="1">
      <c r="A45" s="8"/>
    </row>
    <row r="50" spans="1:1" ht="21" customHeight="1">
      <c r="A50" s="195"/>
    </row>
    <row r="56" spans="1:1" ht="21" customHeight="1">
      <c r="A56" s="8"/>
    </row>
    <row r="57" spans="1:1" ht="21" customHeight="1">
      <c r="A57" s="8"/>
    </row>
    <row r="58" spans="1:1" ht="21" customHeight="1">
      <c r="A58" s="8"/>
    </row>
    <row r="59" spans="1:1" ht="21" customHeight="1">
      <c r="A59" s="8"/>
    </row>
    <row r="60" spans="1:1" ht="21" customHeight="1">
      <c r="A60" s="8"/>
    </row>
    <row r="61" spans="1:1" ht="21" customHeight="1">
      <c r="A61" s="8"/>
    </row>
    <row r="62" spans="1:1" ht="21" customHeight="1">
      <c r="A62" s="8"/>
    </row>
    <row r="63" spans="1:1" ht="21" customHeight="1">
      <c r="A63" s="8"/>
    </row>
    <row r="64" spans="1:1" ht="21" customHeight="1">
      <c r="A64" s="8"/>
    </row>
    <row r="70" spans="1:1" ht="21" customHeight="1">
      <c r="A70" s="8"/>
    </row>
    <row r="71" spans="1:1" ht="21" customHeight="1">
      <c r="A71" s="8"/>
    </row>
    <row r="72" spans="1:1" ht="21" customHeight="1">
      <c r="A72" s="8"/>
    </row>
    <row r="73" spans="1:1" ht="21" customHeight="1">
      <c r="A73" s="8"/>
    </row>
    <row r="74" spans="1:1" ht="21" customHeight="1">
      <c r="A74" s="8"/>
    </row>
    <row r="75" spans="1:1" ht="21" customHeight="1">
      <c r="A75" s="8"/>
    </row>
    <row r="77" spans="1:1" ht="21" customHeight="1">
      <c r="A77" s="228"/>
    </row>
    <row r="83" spans="1:1" ht="21" customHeight="1">
      <c r="A83" s="8"/>
    </row>
    <row r="84" spans="1:1" ht="21" customHeight="1">
      <c r="A84" s="8"/>
    </row>
    <row r="85" spans="1:1" ht="21" customHeight="1">
      <c r="A85" s="8"/>
    </row>
    <row r="86" spans="1:1" ht="21" customHeight="1">
      <c r="A86" s="8"/>
    </row>
    <row r="87" spans="1:1" ht="21" customHeight="1">
      <c r="A87" s="5"/>
    </row>
    <row r="97" spans="1:1" ht="21" customHeight="1">
      <c r="A97" s="8"/>
    </row>
    <row r="98" spans="1:1" ht="21" customHeight="1">
      <c r="A98" s="8"/>
    </row>
    <row r="99" spans="1:1" ht="21" customHeight="1">
      <c r="A99" s="8"/>
    </row>
    <row r="100" spans="1:1" ht="21" customHeight="1">
      <c r="A100" s="8"/>
    </row>
    <row r="101" spans="1:1" ht="21" customHeight="1">
      <c r="A101" s="8"/>
    </row>
    <row r="102" spans="1:1" ht="21" customHeight="1">
      <c r="A102" s="8"/>
    </row>
    <row r="103" spans="1:1" ht="21" customHeight="1">
      <c r="A103" s="8"/>
    </row>
    <row r="104" spans="1:1" ht="21" customHeight="1">
      <c r="A104" s="8"/>
    </row>
    <row r="111" spans="1:1" ht="21" customHeight="1">
      <c r="A111" s="8"/>
    </row>
    <row r="112" spans="1:1" ht="21" customHeight="1">
      <c r="A112" s="8"/>
    </row>
    <row r="113" spans="1:1" ht="21" customHeight="1">
      <c r="A113" s="8"/>
    </row>
    <row r="114" spans="1:1" ht="21" customHeight="1">
      <c r="A114" s="8"/>
    </row>
    <row r="115" spans="1:1" ht="21" customHeight="1">
      <c r="A115" s="8"/>
    </row>
    <row r="116" spans="1:1" ht="21" customHeight="1">
      <c r="A116" s="8"/>
    </row>
    <row r="126" spans="1:1" ht="21" customHeight="1">
      <c r="A126" s="8"/>
    </row>
    <row r="127" spans="1:1" ht="21" customHeight="1">
      <c r="A127" s="8"/>
    </row>
    <row r="128" spans="1:1" ht="21" customHeight="1">
      <c r="A128" s="8"/>
    </row>
    <row r="129" spans="1:1" ht="21" customHeight="1">
      <c r="A129" s="8"/>
    </row>
    <row r="130" spans="1:1" ht="21" customHeight="1">
      <c r="A130" s="8"/>
    </row>
    <row r="131" spans="1:1" ht="21" customHeight="1">
      <c r="A131" s="8"/>
    </row>
    <row r="132" spans="1:1" ht="21" customHeight="1">
      <c r="A132" s="8"/>
    </row>
    <row r="133" spans="1:1" ht="21" customHeight="1">
      <c r="A133" s="8"/>
    </row>
    <row r="143" spans="1:1" ht="21" customHeight="1">
      <c r="A143" s="8"/>
    </row>
    <row r="144" spans="1:1" ht="21" customHeight="1">
      <c r="A144" s="8"/>
    </row>
    <row r="145" spans="1:1" ht="21" customHeight="1">
      <c r="A145" s="8"/>
    </row>
    <row r="146" spans="1:1" ht="21" customHeight="1">
      <c r="A146" s="8"/>
    </row>
    <row r="147" spans="1:1" ht="21" customHeight="1">
      <c r="A147" s="8"/>
    </row>
    <row r="148" spans="1:1" ht="21" customHeight="1">
      <c r="A148" s="8"/>
    </row>
    <row r="149" spans="1:1" ht="21" customHeight="1">
      <c r="A149" s="8"/>
    </row>
    <row r="150" spans="1:1" ht="21" customHeight="1">
      <c r="A150" s="8"/>
    </row>
    <row r="160" spans="1:1" ht="21" customHeight="1">
      <c r="A160" s="8"/>
    </row>
    <row r="161" spans="1:1" ht="21" customHeight="1">
      <c r="A161" s="8"/>
    </row>
    <row r="162" spans="1:1" ht="21" customHeight="1">
      <c r="A162" s="8"/>
    </row>
    <row r="163" spans="1:1" ht="21" customHeight="1">
      <c r="A163" s="8"/>
    </row>
    <row r="164" spans="1:1" ht="21" customHeight="1">
      <c r="A164" s="8"/>
    </row>
    <row r="165" spans="1:1" ht="21" customHeight="1">
      <c r="A165" s="8"/>
    </row>
    <row r="166" spans="1:1" ht="21" customHeight="1">
      <c r="A166" s="8"/>
    </row>
    <row r="167" spans="1:1" ht="21" customHeight="1">
      <c r="A167" s="8"/>
    </row>
    <row r="179" spans="1:1" ht="21" customHeight="1">
      <c r="A179" s="8"/>
    </row>
    <row r="180" spans="1:1" ht="21" customHeight="1">
      <c r="A180" s="8"/>
    </row>
    <row r="181" spans="1:1" ht="21" customHeight="1">
      <c r="A181" s="8"/>
    </row>
    <row r="182" spans="1:1" ht="21" customHeight="1">
      <c r="A182" s="8"/>
    </row>
    <row r="183" spans="1:1" ht="21" customHeight="1">
      <c r="A183" s="8"/>
    </row>
    <row r="184" spans="1:1" ht="21" customHeight="1">
      <c r="A184" s="8"/>
    </row>
    <row r="185" spans="1:1" ht="21" customHeight="1">
      <c r="A185" s="8"/>
    </row>
    <row r="186" spans="1:1" ht="21" customHeight="1">
      <c r="A186" s="8"/>
    </row>
    <row r="196" spans="1:1" ht="21" customHeight="1">
      <c r="A196" s="8"/>
    </row>
    <row r="197" spans="1:1" ht="21" customHeight="1">
      <c r="A197" s="8"/>
    </row>
    <row r="198" spans="1:1" ht="21" customHeight="1">
      <c r="A198" s="8"/>
    </row>
    <row r="199" spans="1:1" ht="21" customHeight="1">
      <c r="A199" s="8"/>
    </row>
    <row r="200" spans="1:1" ht="21" customHeight="1">
      <c r="A200" s="8"/>
    </row>
    <row r="201" spans="1:1" ht="21" customHeight="1">
      <c r="A201" s="8"/>
    </row>
    <row r="202" spans="1:1" ht="21" customHeight="1">
      <c r="A202" s="8"/>
    </row>
    <row r="203" spans="1:1" ht="21" customHeight="1">
      <c r="A203" s="8"/>
    </row>
    <row r="213" spans="1:1" ht="21" customHeight="1">
      <c r="A213" s="8"/>
    </row>
    <row r="214" spans="1:1" ht="21" customHeight="1">
      <c r="A214" s="8"/>
    </row>
    <row r="215" spans="1:1" ht="21" customHeight="1">
      <c r="A215" s="8"/>
    </row>
    <row r="216" spans="1:1" ht="21" customHeight="1">
      <c r="A216" s="8"/>
    </row>
    <row r="217" spans="1:1" ht="21" customHeight="1">
      <c r="A217" s="8"/>
    </row>
    <row r="218" spans="1:1" ht="21" customHeight="1">
      <c r="A218" s="8"/>
    </row>
    <row r="219" spans="1:1" ht="21" customHeight="1">
      <c r="A219" s="8"/>
    </row>
    <row r="220" spans="1:1" ht="21" customHeight="1">
      <c r="A220" s="8"/>
    </row>
    <row r="230" spans="1:1" ht="21" customHeight="1">
      <c r="A230" s="8"/>
    </row>
    <row r="231" spans="1:1" ht="21" customHeight="1">
      <c r="A231" s="8"/>
    </row>
    <row r="232" spans="1:1" ht="21" customHeight="1">
      <c r="A232" s="8"/>
    </row>
    <row r="233" spans="1:1" ht="21" customHeight="1">
      <c r="A233" s="8"/>
    </row>
    <row r="234" spans="1:1" ht="21" customHeight="1">
      <c r="A234" s="8"/>
    </row>
    <row r="235" spans="1:1" ht="21" customHeight="1">
      <c r="A235" s="8"/>
    </row>
    <row r="236" spans="1:1" ht="21" customHeight="1">
      <c r="A236" s="8"/>
    </row>
    <row r="237" spans="1:1" ht="21" customHeight="1">
      <c r="A237" s="8"/>
    </row>
    <row r="247" spans="1:1" ht="21" customHeight="1">
      <c r="A247" s="8"/>
    </row>
    <row r="248" spans="1:1" ht="21" customHeight="1">
      <c r="A248" s="8"/>
    </row>
    <row r="249" spans="1:1" ht="21" customHeight="1">
      <c r="A249" s="8"/>
    </row>
    <row r="250" spans="1:1" ht="21" customHeight="1">
      <c r="A250" s="8"/>
    </row>
    <row r="251" spans="1:1" ht="21" customHeight="1">
      <c r="A251" s="8"/>
    </row>
    <row r="252" spans="1:1" ht="21" customHeight="1">
      <c r="A252" s="8"/>
    </row>
    <row r="253" spans="1:1" ht="21" customHeight="1">
      <c r="A253" s="8"/>
    </row>
    <row r="254" spans="1:1" ht="21" customHeight="1">
      <c r="A254" s="8"/>
    </row>
    <row r="264" spans="1:1" ht="21" customHeight="1">
      <c r="A264" s="8"/>
    </row>
    <row r="265" spans="1:1" ht="21" customHeight="1">
      <c r="A265" s="8"/>
    </row>
    <row r="266" spans="1:1" ht="21" customHeight="1">
      <c r="A266" s="8"/>
    </row>
    <row r="267" spans="1:1" ht="21" customHeight="1">
      <c r="A267" s="8"/>
    </row>
    <row r="268" spans="1:1" ht="21" customHeight="1">
      <c r="A268" s="8"/>
    </row>
    <row r="269" spans="1:1" ht="21" customHeight="1">
      <c r="A269" s="8"/>
    </row>
    <row r="270" spans="1:1" ht="21" customHeight="1">
      <c r="A270" s="8"/>
    </row>
    <row r="271" spans="1:1" ht="21" customHeight="1">
      <c r="A271" s="8"/>
    </row>
    <row r="281" spans="1:1" ht="21" customHeight="1">
      <c r="A281" s="8"/>
    </row>
    <row r="282" spans="1:1" ht="21" customHeight="1">
      <c r="A282" s="8"/>
    </row>
    <row r="283" spans="1:1" ht="21" customHeight="1">
      <c r="A283" s="8"/>
    </row>
    <row r="284" spans="1:1" ht="21" customHeight="1">
      <c r="A284" s="8"/>
    </row>
    <row r="285" spans="1:1" ht="21" customHeight="1">
      <c r="A285" s="8"/>
    </row>
    <row r="286" spans="1:1" ht="21" customHeight="1">
      <c r="A286" s="8"/>
    </row>
    <row r="287" spans="1:1" ht="21" customHeight="1">
      <c r="A287" s="8"/>
    </row>
    <row r="288" spans="1:1" ht="21" customHeight="1">
      <c r="A288" s="8"/>
    </row>
    <row r="298" spans="1:1" ht="21" customHeight="1">
      <c r="A298" s="8"/>
    </row>
    <row r="299" spans="1:1" ht="21" customHeight="1">
      <c r="A299" s="8"/>
    </row>
    <row r="300" spans="1:1" ht="21" customHeight="1">
      <c r="A300" s="8"/>
    </row>
    <row r="301" spans="1:1" ht="21" customHeight="1">
      <c r="A301" s="8"/>
    </row>
    <row r="302" spans="1:1" ht="21" customHeight="1">
      <c r="A302" s="8"/>
    </row>
    <row r="303" spans="1:1" ht="21" customHeight="1">
      <c r="A303" s="8"/>
    </row>
    <row r="304" spans="1:1" ht="21" customHeight="1">
      <c r="A304" s="8"/>
    </row>
    <row r="305" spans="1:1" ht="21" customHeight="1">
      <c r="A305" s="8"/>
    </row>
    <row r="315" spans="1:1" ht="21" customHeight="1">
      <c r="A315" s="8"/>
    </row>
    <row r="316" spans="1:1" ht="21" customHeight="1">
      <c r="A316" s="8"/>
    </row>
    <row r="317" spans="1:1" ht="21" customHeight="1">
      <c r="A317" s="8"/>
    </row>
    <row r="318" spans="1:1" ht="21" customHeight="1">
      <c r="A318" s="8"/>
    </row>
    <row r="319" spans="1:1" ht="21" customHeight="1">
      <c r="A319" s="8"/>
    </row>
    <row r="320" spans="1:1" ht="21" customHeight="1">
      <c r="A320" s="8"/>
    </row>
    <row r="321" spans="1:1" ht="21" customHeight="1">
      <c r="A321" s="8"/>
    </row>
    <row r="322" spans="1:1" ht="21" customHeight="1">
      <c r="A322" s="8"/>
    </row>
    <row r="332" spans="1:1" ht="21" customHeight="1">
      <c r="A332" s="8"/>
    </row>
    <row r="333" spans="1:1" ht="21" customHeight="1">
      <c r="A333" s="8"/>
    </row>
    <row r="334" spans="1:1" ht="21" customHeight="1">
      <c r="A334" s="8"/>
    </row>
    <row r="335" spans="1:1" ht="21" customHeight="1">
      <c r="A335" s="8"/>
    </row>
    <row r="336" spans="1:1" ht="21" customHeight="1">
      <c r="A336" s="8"/>
    </row>
    <row r="337" spans="1:1" ht="21" customHeight="1">
      <c r="A337" s="8"/>
    </row>
    <row r="338" spans="1:1" ht="21" customHeight="1">
      <c r="A338" s="8"/>
    </row>
    <row r="339" spans="1:1" ht="21" customHeight="1">
      <c r="A339" s="8"/>
    </row>
    <row r="349" spans="1:1" ht="21" customHeight="1">
      <c r="A349" s="8"/>
    </row>
    <row r="350" spans="1:1" ht="21" customHeight="1">
      <c r="A350" s="8"/>
    </row>
    <row r="351" spans="1:1" ht="21" customHeight="1">
      <c r="A351" s="8"/>
    </row>
    <row r="352" spans="1:1" ht="21" customHeight="1">
      <c r="A352" s="8"/>
    </row>
    <row r="353" spans="1:1" ht="21" customHeight="1">
      <c r="A353" s="8"/>
    </row>
    <row r="354" spans="1:1" ht="21" customHeight="1">
      <c r="A354" s="8"/>
    </row>
    <row r="355" spans="1:1" ht="21" customHeight="1">
      <c r="A355" s="8"/>
    </row>
    <row r="356" spans="1:1" ht="21" customHeight="1">
      <c r="A356" s="8"/>
    </row>
    <row r="366" spans="1:1" ht="21" customHeight="1">
      <c r="A366" s="8"/>
    </row>
    <row r="367" spans="1:1" ht="21" customHeight="1">
      <c r="A367" s="8"/>
    </row>
    <row r="368" spans="1:1" ht="21" customHeight="1">
      <c r="A368" s="8"/>
    </row>
    <row r="369" spans="1:1" ht="21" customHeight="1">
      <c r="A369" s="8"/>
    </row>
    <row r="370" spans="1:1" ht="21" customHeight="1">
      <c r="A370" s="8"/>
    </row>
    <row r="371" spans="1:1" ht="21" customHeight="1">
      <c r="A371" s="8"/>
    </row>
    <row r="372" spans="1:1" ht="21" customHeight="1">
      <c r="A372" s="8"/>
    </row>
    <row r="373" spans="1:1" ht="21" customHeight="1">
      <c r="A373" s="8"/>
    </row>
    <row r="383" spans="1:1" ht="21" customHeight="1">
      <c r="A383" s="8"/>
    </row>
    <row r="384" spans="1:1" ht="21" customHeight="1">
      <c r="A384" s="8"/>
    </row>
    <row r="385" spans="1:1" ht="21" customHeight="1">
      <c r="A385" s="8"/>
    </row>
    <row r="386" spans="1:1" ht="21" customHeight="1">
      <c r="A386" s="8"/>
    </row>
    <row r="387" spans="1:1" ht="21" customHeight="1">
      <c r="A387" s="8"/>
    </row>
    <row r="388" spans="1:1" ht="21" customHeight="1">
      <c r="A388" s="8"/>
    </row>
    <row r="389" spans="1:1" ht="21" customHeight="1">
      <c r="A389" s="8"/>
    </row>
    <row r="390" spans="1:1" ht="21" customHeight="1">
      <c r="A390" s="8"/>
    </row>
    <row r="400" spans="1:1" ht="21" customHeight="1">
      <c r="A400" s="8"/>
    </row>
    <row r="401" spans="1:1" ht="21" customHeight="1">
      <c r="A401" s="8"/>
    </row>
    <row r="402" spans="1:1" ht="21" customHeight="1">
      <c r="A402" s="8"/>
    </row>
    <row r="403" spans="1:1" ht="21" customHeight="1">
      <c r="A403" s="8"/>
    </row>
    <row r="404" spans="1:1" ht="21" customHeight="1">
      <c r="A404" s="8"/>
    </row>
    <row r="405" spans="1:1" ht="21" customHeight="1">
      <c r="A405" s="8"/>
    </row>
    <row r="406" spans="1:1" ht="21" customHeight="1">
      <c r="A406" s="8"/>
    </row>
    <row r="407" spans="1:1" ht="21" customHeight="1">
      <c r="A407" s="8"/>
    </row>
    <row r="417" spans="1:1" ht="21" customHeight="1">
      <c r="A417" s="8"/>
    </row>
    <row r="418" spans="1:1" ht="21" customHeight="1">
      <c r="A418" s="8"/>
    </row>
    <row r="419" spans="1:1" ht="21" customHeight="1">
      <c r="A419" s="8"/>
    </row>
    <row r="420" spans="1:1" ht="21" customHeight="1">
      <c r="A420" s="8"/>
    </row>
    <row r="421" spans="1:1" ht="21" customHeight="1">
      <c r="A421" s="8"/>
    </row>
    <row r="422" spans="1:1" ht="21" customHeight="1">
      <c r="A422" s="8"/>
    </row>
    <row r="423" spans="1:1" ht="21" customHeight="1">
      <c r="A423" s="8"/>
    </row>
    <row r="424" spans="1:1" ht="21" customHeight="1">
      <c r="A424" s="8"/>
    </row>
    <row r="434" spans="1:1" ht="21" customHeight="1">
      <c r="A434" s="8"/>
    </row>
    <row r="435" spans="1:1" ht="21" customHeight="1">
      <c r="A435" s="8"/>
    </row>
    <row r="436" spans="1:1" ht="21" customHeight="1">
      <c r="A436" s="8"/>
    </row>
    <row r="437" spans="1:1" ht="21" customHeight="1">
      <c r="A437" s="8"/>
    </row>
    <row r="438" spans="1:1" ht="21" customHeight="1">
      <c r="A438" s="8"/>
    </row>
    <row r="439" spans="1:1" ht="21" customHeight="1">
      <c r="A439" s="8"/>
    </row>
    <row r="440" spans="1:1" ht="21" customHeight="1">
      <c r="A440" s="8"/>
    </row>
    <row r="441" spans="1:1" ht="21" customHeight="1">
      <c r="A441" s="8"/>
    </row>
    <row r="451" spans="1:1" ht="21" customHeight="1">
      <c r="A451" s="8"/>
    </row>
    <row r="452" spans="1:1" ht="21" customHeight="1">
      <c r="A452" s="8"/>
    </row>
    <row r="453" spans="1:1" ht="21" customHeight="1">
      <c r="A453" s="8"/>
    </row>
    <row r="454" spans="1:1" ht="21" customHeight="1">
      <c r="A454" s="8"/>
    </row>
    <row r="455" spans="1:1" ht="21" customHeight="1">
      <c r="A455" s="8"/>
    </row>
    <row r="456" spans="1:1" ht="21" customHeight="1">
      <c r="A456" s="8"/>
    </row>
    <row r="457" spans="1:1" ht="21" customHeight="1">
      <c r="A457" s="8"/>
    </row>
    <row r="458" spans="1:1" ht="21" customHeight="1">
      <c r="A458" s="8"/>
    </row>
    <row r="470" spans="1:1" ht="21" customHeight="1">
      <c r="A470" s="8"/>
    </row>
    <row r="471" spans="1:1" ht="21" customHeight="1">
      <c r="A471" s="8"/>
    </row>
    <row r="472" spans="1:1" ht="21" customHeight="1">
      <c r="A472" s="8"/>
    </row>
    <row r="473" spans="1:1" ht="21" customHeight="1">
      <c r="A473" s="8"/>
    </row>
    <row r="474" spans="1:1" ht="21" customHeight="1">
      <c r="A474" s="8"/>
    </row>
    <row r="475" spans="1:1" ht="21" customHeight="1">
      <c r="A475" s="8"/>
    </row>
    <row r="476" spans="1:1" ht="21" customHeight="1">
      <c r="A476" s="8"/>
    </row>
    <row r="477" spans="1:1" ht="21" customHeight="1">
      <c r="A477" s="8"/>
    </row>
    <row r="487" spans="1:1" ht="21" customHeight="1">
      <c r="A487" s="8"/>
    </row>
    <row r="488" spans="1:1" ht="21" customHeight="1">
      <c r="A488" s="8"/>
    </row>
    <row r="489" spans="1:1" ht="21" customHeight="1">
      <c r="A489" s="8"/>
    </row>
    <row r="490" spans="1:1" ht="21" customHeight="1">
      <c r="A490" s="8"/>
    </row>
    <row r="491" spans="1:1" ht="21" customHeight="1">
      <c r="A491" s="8"/>
    </row>
    <row r="492" spans="1:1" ht="21" customHeight="1">
      <c r="A492" s="8"/>
    </row>
    <row r="493" spans="1:1" ht="21" customHeight="1">
      <c r="A493" s="8"/>
    </row>
    <row r="494" spans="1:1" ht="21" customHeight="1">
      <c r="A494" s="8"/>
    </row>
    <row r="504" spans="1:1" ht="21" customHeight="1">
      <c r="A504" s="8"/>
    </row>
    <row r="505" spans="1:1" ht="21" customHeight="1">
      <c r="A505" s="8"/>
    </row>
    <row r="506" spans="1:1" ht="21" customHeight="1">
      <c r="A506" s="8"/>
    </row>
    <row r="507" spans="1:1" ht="21" customHeight="1">
      <c r="A507" s="8"/>
    </row>
    <row r="508" spans="1:1" ht="21" customHeight="1">
      <c r="A508" s="8"/>
    </row>
    <row r="509" spans="1:1" ht="21" customHeight="1">
      <c r="A509" s="8"/>
    </row>
    <row r="510" spans="1:1" ht="21" customHeight="1">
      <c r="A510" s="8"/>
    </row>
    <row r="511" spans="1:1" ht="21" customHeight="1">
      <c r="A511" s="8"/>
    </row>
    <row r="521" spans="1:1" ht="21" customHeight="1">
      <c r="A521" s="8"/>
    </row>
    <row r="522" spans="1:1" ht="21" customHeight="1">
      <c r="A522" s="8"/>
    </row>
    <row r="523" spans="1:1" ht="21" customHeight="1">
      <c r="A523" s="8"/>
    </row>
    <row r="524" spans="1:1" ht="21" customHeight="1">
      <c r="A524" s="8"/>
    </row>
    <row r="525" spans="1:1" ht="21" customHeight="1">
      <c r="A525" s="8"/>
    </row>
    <row r="526" spans="1:1" ht="21" customHeight="1">
      <c r="A526" s="8"/>
    </row>
    <row r="527" spans="1:1" ht="21" customHeight="1">
      <c r="A527" s="8"/>
    </row>
    <row r="528" spans="1:1" ht="21" customHeight="1">
      <c r="A528" s="8"/>
    </row>
    <row r="538" spans="1:1" ht="21" customHeight="1">
      <c r="A538" s="8"/>
    </row>
    <row r="539" spans="1:1" ht="21" customHeight="1">
      <c r="A539" s="8"/>
    </row>
    <row r="540" spans="1:1" ht="21" customHeight="1">
      <c r="A540" s="8"/>
    </row>
    <row r="541" spans="1:1" ht="21" customHeight="1">
      <c r="A541" s="8"/>
    </row>
    <row r="542" spans="1:1" ht="21" customHeight="1">
      <c r="A542" s="8"/>
    </row>
    <row r="543" spans="1:1" ht="21" customHeight="1">
      <c r="A543" s="8"/>
    </row>
    <row r="544" spans="1:1" ht="21" customHeight="1">
      <c r="A544" s="8"/>
    </row>
    <row r="545" spans="1:1" ht="21" customHeight="1">
      <c r="A545" s="8"/>
    </row>
    <row r="555" spans="1:1" ht="21" customHeight="1">
      <c r="A555" s="8"/>
    </row>
    <row r="556" spans="1:1" ht="21" customHeight="1">
      <c r="A556" s="8"/>
    </row>
    <row r="557" spans="1:1" ht="21" customHeight="1">
      <c r="A557" s="8"/>
    </row>
    <row r="558" spans="1:1" ht="21" customHeight="1">
      <c r="A558" s="8"/>
    </row>
    <row r="559" spans="1:1" ht="21" customHeight="1">
      <c r="A559" s="8"/>
    </row>
    <row r="560" spans="1:1" ht="21" customHeight="1">
      <c r="A560" s="8"/>
    </row>
    <row r="561" spans="1:1" ht="21" customHeight="1">
      <c r="A561" s="8"/>
    </row>
    <row r="562" spans="1:1" ht="21" customHeight="1">
      <c r="A562" s="8"/>
    </row>
    <row r="572" spans="1:1" ht="21" customHeight="1">
      <c r="A572" s="8"/>
    </row>
    <row r="573" spans="1:1" ht="21" customHeight="1">
      <c r="A573" s="8"/>
    </row>
    <row r="574" spans="1:1" ht="21" customHeight="1">
      <c r="A574" s="8"/>
    </row>
    <row r="575" spans="1:1" ht="21" customHeight="1">
      <c r="A575" s="8"/>
    </row>
    <row r="576" spans="1:1" ht="21" customHeight="1">
      <c r="A576" s="8"/>
    </row>
    <row r="577" spans="1:1" ht="21" customHeight="1">
      <c r="A577" s="8"/>
    </row>
    <row r="578" spans="1:1" ht="21" customHeight="1">
      <c r="A578" s="8"/>
    </row>
    <row r="579" spans="1:1" ht="21" customHeight="1">
      <c r="A579" s="8"/>
    </row>
    <row r="589" spans="1:1" ht="21" customHeight="1">
      <c r="A589" s="8"/>
    </row>
    <row r="590" spans="1:1" ht="21" customHeight="1">
      <c r="A590" s="8"/>
    </row>
    <row r="591" spans="1:1" ht="21" customHeight="1">
      <c r="A591" s="8"/>
    </row>
    <row r="592" spans="1:1" ht="21" customHeight="1">
      <c r="A592" s="8"/>
    </row>
    <row r="593" spans="1:1" ht="21" customHeight="1">
      <c r="A593" s="8"/>
    </row>
    <row r="594" spans="1:1" ht="21" customHeight="1">
      <c r="A594" s="8"/>
    </row>
    <row r="595" spans="1:1" ht="21" customHeight="1">
      <c r="A595" s="8"/>
    </row>
    <row r="596" spans="1:1" ht="21" customHeight="1">
      <c r="A596" s="8"/>
    </row>
    <row r="606" spans="1:1" ht="21" customHeight="1">
      <c r="A606" s="8"/>
    </row>
    <row r="607" spans="1:1" ht="21" customHeight="1">
      <c r="A607" s="8"/>
    </row>
    <row r="608" spans="1:1" ht="21" customHeight="1">
      <c r="A608" s="8"/>
    </row>
    <row r="609" spans="1:1" ht="21" customHeight="1">
      <c r="A609" s="8"/>
    </row>
    <row r="610" spans="1:1" ht="21" customHeight="1">
      <c r="A610" s="8"/>
    </row>
    <row r="611" spans="1:1" ht="21" customHeight="1">
      <c r="A611" s="8"/>
    </row>
    <row r="612" spans="1:1" ht="21" customHeight="1">
      <c r="A612" s="8"/>
    </row>
    <row r="613" spans="1:1" ht="21" customHeight="1">
      <c r="A613" s="8"/>
    </row>
    <row r="623" spans="1:1" ht="21" customHeight="1">
      <c r="A623" s="8"/>
    </row>
    <row r="624" spans="1:1" ht="21" customHeight="1">
      <c r="A624" s="8"/>
    </row>
    <row r="625" spans="1:1" ht="21" customHeight="1">
      <c r="A625" s="8"/>
    </row>
    <row r="626" spans="1:1" ht="21" customHeight="1">
      <c r="A626" s="8"/>
    </row>
    <row r="627" spans="1:1" ht="21" customHeight="1">
      <c r="A627" s="8"/>
    </row>
    <row r="628" spans="1:1" ht="21" customHeight="1">
      <c r="A628" s="8"/>
    </row>
    <row r="629" spans="1:1" ht="21" customHeight="1">
      <c r="A629" s="8"/>
    </row>
    <row r="630" spans="1:1" ht="21" customHeight="1">
      <c r="A630" s="8"/>
    </row>
    <row r="642" spans="1:1" ht="21" customHeight="1">
      <c r="A642" s="8"/>
    </row>
    <row r="643" spans="1:1" ht="21" customHeight="1">
      <c r="A643" s="8"/>
    </row>
    <row r="644" spans="1:1" ht="21" customHeight="1">
      <c r="A644" s="8"/>
    </row>
    <row r="645" spans="1:1" ht="21" customHeight="1">
      <c r="A645" s="8"/>
    </row>
    <row r="646" spans="1:1" ht="21" customHeight="1">
      <c r="A646" s="8"/>
    </row>
    <row r="647" spans="1:1" ht="21" customHeight="1">
      <c r="A647" s="8"/>
    </row>
    <row r="648" spans="1:1" ht="21" customHeight="1">
      <c r="A648" s="8"/>
    </row>
    <row r="649" spans="1:1" ht="21" customHeight="1">
      <c r="A649" s="8"/>
    </row>
    <row r="650" spans="1:1" ht="21" customHeight="1">
      <c r="A650" s="8"/>
    </row>
    <row r="651" spans="1:1" ht="21" customHeight="1">
      <c r="A651" s="8"/>
    </row>
    <row r="659" spans="1:1" ht="21" customHeight="1">
      <c r="A659" s="8"/>
    </row>
    <row r="660" spans="1:1" ht="21" customHeight="1">
      <c r="A660" s="8"/>
    </row>
    <row r="661" spans="1:1" ht="21" customHeight="1">
      <c r="A661" s="8"/>
    </row>
    <row r="662" spans="1:1" ht="21" customHeight="1">
      <c r="A662" s="8"/>
    </row>
    <row r="663" spans="1:1" ht="21" customHeight="1">
      <c r="A663" s="8"/>
    </row>
    <row r="664" spans="1:1" ht="21" customHeight="1">
      <c r="A664" s="8"/>
    </row>
    <row r="665" spans="1:1" ht="21" customHeight="1">
      <c r="A665" s="8"/>
    </row>
    <row r="666" spans="1:1" ht="21" customHeight="1">
      <c r="A666" s="8"/>
    </row>
    <row r="667" spans="1:1" ht="21" customHeight="1">
      <c r="A667" s="8"/>
    </row>
    <row r="668" spans="1:1" ht="21" customHeight="1">
      <c r="A668" s="8"/>
    </row>
    <row r="676" spans="1:1" ht="21" customHeight="1">
      <c r="A676" s="8"/>
    </row>
    <row r="677" spans="1:1" ht="21" customHeight="1">
      <c r="A677" s="8"/>
    </row>
    <row r="678" spans="1:1" ht="21" customHeight="1">
      <c r="A678" s="8"/>
    </row>
    <row r="679" spans="1:1" ht="21" customHeight="1">
      <c r="A679" s="8"/>
    </row>
    <row r="680" spans="1:1" ht="21" customHeight="1">
      <c r="A680" s="8"/>
    </row>
    <row r="681" spans="1:1" ht="21" customHeight="1">
      <c r="A681" s="8"/>
    </row>
    <row r="682" spans="1:1" ht="21" customHeight="1">
      <c r="A682" s="8"/>
    </row>
    <row r="683" spans="1:1" ht="21" customHeight="1">
      <c r="A683" s="8"/>
    </row>
    <row r="684" spans="1:1" ht="21" customHeight="1">
      <c r="A684" s="8"/>
    </row>
    <row r="685" spans="1:1" ht="21" customHeight="1">
      <c r="A685" s="8"/>
    </row>
    <row r="695" spans="1:1" ht="21" customHeight="1">
      <c r="A695" s="8"/>
    </row>
    <row r="696" spans="1:1" ht="21" customHeight="1">
      <c r="A696" s="8"/>
    </row>
    <row r="697" spans="1:1" ht="21" customHeight="1">
      <c r="A697" s="8"/>
    </row>
    <row r="698" spans="1:1" ht="21" customHeight="1">
      <c r="A698" s="8"/>
    </row>
    <row r="699" spans="1:1" ht="21" customHeight="1">
      <c r="A699" s="8"/>
    </row>
    <row r="700" spans="1:1" ht="21" customHeight="1">
      <c r="A700" s="8"/>
    </row>
    <row r="701" spans="1:1" ht="21" customHeight="1">
      <c r="A701" s="8"/>
    </row>
    <row r="702" spans="1:1" ht="21" customHeight="1">
      <c r="A702" s="8"/>
    </row>
    <row r="703" spans="1:1" ht="21" customHeight="1">
      <c r="A703" s="8"/>
    </row>
    <row r="704" spans="1:1" ht="21" customHeight="1">
      <c r="A704" s="8"/>
    </row>
    <row r="712" spans="1:1" ht="21" customHeight="1">
      <c r="A712" s="8"/>
    </row>
    <row r="713" spans="1:1" ht="21" customHeight="1">
      <c r="A713" s="8"/>
    </row>
    <row r="714" spans="1:1" ht="21" customHeight="1">
      <c r="A714" s="8"/>
    </row>
    <row r="715" spans="1:1" ht="21" customHeight="1">
      <c r="A715" s="8"/>
    </row>
    <row r="716" spans="1:1" ht="21" customHeight="1">
      <c r="A716" s="8"/>
    </row>
    <row r="717" spans="1:1" ht="21" customHeight="1">
      <c r="A717" s="8"/>
    </row>
    <row r="718" spans="1:1" ht="21" customHeight="1">
      <c r="A718" s="8"/>
    </row>
    <row r="719" spans="1:1" ht="21" customHeight="1">
      <c r="A719" s="8"/>
    </row>
    <row r="731" spans="1:1" ht="21" customHeight="1">
      <c r="A731" s="8"/>
    </row>
    <row r="732" spans="1:1" ht="21" customHeight="1">
      <c r="A732" s="8"/>
    </row>
    <row r="733" spans="1:1" ht="21" customHeight="1">
      <c r="A733" s="8"/>
    </row>
    <row r="734" spans="1:1" ht="21" customHeight="1">
      <c r="A734" s="8"/>
    </row>
    <row r="735" spans="1:1" ht="21" customHeight="1">
      <c r="A735" s="8"/>
    </row>
    <row r="736" spans="1:1" ht="21" customHeight="1">
      <c r="A736" s="8"/>
    </row>
    <row r="737" spans="1:1" ht="21" customHeight="1">
      <c r="A737" s="8"/>
    </row>
    <row r="738" spans="1:1" ht="21" customHeight="1">
      <c r="A738" s="8"/>
    </row>
    <row r="750" spans="1:1" ht="21" customHeight="1">
      <c r="A750" s="8"/>
    </row>
    <row r="751" spans="1:1" ht="21" customHeight="1">
      <c r="A751" s="8"/>
    </row>
    <row r="752" spans="1:1" ht="21" customHeight="1">
      <c r="A752" s="8"/>
    </row>
    <row r="753" spans="1:1" ht="21" customHeight="1">
      <c r="A753" s="8"/>
    </row>
    <row r="754" spans="1:1" ht="21" customHeight="1">
      <c r="A754" s="8"/>
    </row>
    <row r="755" spans="1:1" ht="21" customHeight="1">
      <c r="A755" s="8"/>
    </row>
    <row r="756" spans="1:1" ht="21" customHeight="1">
      <c r="A756" s="8"/>
    </row>
    <row r="757" spans="1:1" ht="21" customHeight="1">
      <c r="A757" s="8"/>
    </row>
    <row r="767" spans="1:1" ht="21" customHeight="1">
      <c r="A767" s="8"/>
    </row>
    <row r="768" spans="1:1" ht="21" customHeight="1">
      <c r="A768" s="8"/>
    </row>
    <row r="769" spans="1:1" ht="21" customHeight="1">
      <c r="A769" s="8"/>
    </row>
    <row r="770" spans="1:1" ht="21" customHeight="1">
      <c r="A770" s="8"/>
    </row>
    <row r="771" spans="1:1" ht="21" customHeight="1">
      <c r="A771" s="8"/>
    </row>
    <row r="772" spans="1:1" ht="21" customHeight="1">
      <c r="A772" s="8"/>
    </row>
    <row r="773" spans="1:1" ht="21" customHeight="1">
      <c r="A773" s="8"/>
    </row>
    <row r="774" spans="1:1" ht="21" customHeight="1">
      <c r="A774" s="8"/>
    </row>
    <row r="784" spans="1:1" ht="21" customHeight="1">
      <c r="A784" s="8"/>
    </row>
    <row r="785" spans="1:1" ht="21" customHeight="1">
      <c r="A785" s="8"/>
    </row>
    <row r="786" spans="1:1" ht="21" customHeight="1">
      <c r="A786" s="8"/>
    </row>
    <row r="787" spans="1:1" ht="21" customHeight="1">
      <c r="A787" s="8"/>
    </row>
    <row r="788" spans="1:1" ht="21" customHeight="1">
      <c r="A788" s="8"/>
    </row>
    <row r="789" spans="1:1" ht="21" customHeight="1">
      <c r="A789" s="8"/>
    </row>
    <row r="790" spans="1:1" ht="21" customHeight="1">
      <c r="A790" s="8"/>
    </row>
    <row r="791" spans="1:1" ht="21" customHeight="1">
      <c r="A791" s="8"/>
    </row>
    <row r="801" spans="1:1" ht="21" customHeight="1">
      <c r="A801" s="8"/>
    </row>
    <row r="802" spans="1:1" ht="21" customHeight="1">
      <c r="A802" s="8"/>
    </row>
    <row r="803" spans="1:1" ht="21" customHeight="1">
      <c r="A803" s="8"/>
    </row>
    <row r="804" spans="1:1" ht="21" customHeight="1">
      <c r="A804" s="8"/>
    </row>
    <row r="805" spans="1:1" ht="21" customHeight="1">
      <c r="A805" s="8"/>
    </row>
    <row r="806" spans="1:1" ht="21" customHeight="1">
      <c r="A806" s="8"/>
    </row>
    <row r="807" spans="1:1" ht="21" customHeight="1">
      <c r="A807" s="8"/>
    </row>
    <row r="808" spans="1:1" ht="21" customHeight="1">
      <c r="A808" s="8"/>
    </row>
  </sheetData>
  <sheetProtection algorithmName="SHA-512" hashValue="vnennkG0eF5V7AJNdl+k+suYi2apQGkrwMgCNNMlFLJhglF8Nms74zc+MMazgeDcwq39eqIwbj46OQ0UVMHzZw==" saltValue="LDGymNUhLGQvJ/BRJlcZAg==" spinCount="100000" sheet="1" objects="1" scenarios="1"/>
  <sortState ref="B3">
    <sortCondition ref="B3"/>
  </sortState>
  <printOptions horizontalCentered="1"/>
  <pageMargins left="0.78749999999999998" right="0.39374999999999999" top="0.39374999999999999" bottom="0.78749999999999998" header="0.51180555555555551" footer="0.39374999999999999"/>
  <pageSetup paperSize="9" scale="77" fitToHeight="0" orientation="portrait" r:id="rId1"/>
  <headerFooter alignWithMargins="0">
    <oddFooter>&amp;C&amp;"Arial,Standard"&amp;F / 
&amp;A&amp;R&amp;"Arial,Standard"Seite &amp;P von &amp;N&amp;L&amp;"Arial,Standard"Gedruckt am: &amp;D_x000D_&amp;1#&amp;"Calibri"&amp;10 [Public]</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27"/>
  <sheetViews>
    <sheetView zoomScaleNormal="100" workbookViewId="0">
      <selection activeCell="B7" sqref="B7"/>
    </sheetView>
  </sheetViews>
  <sheetFormatPr baseColWidth="10" defaultColWidth="11.42578125" defaultRowHeight="21" customHeight="1"/>
  <cols>
    <col min="1" max="1" width="11.42578125" style="9"/>
    <col min="2" max="2" width="94.7109375" style="9" customWidth="1"/>
    <col min="3" max="16384" width="11.42578125" style="9"/>
  </cols>
  <sheetData>
    <row r="2" spans="2:3" ht="21" customHeight="1">
      <c r="B2" s="9" t="s">
        <v>706</v>
      </c>
    </row>
    <row r="3" spans="2:3" ht="21" customHeight="1">
      <c r="B3" s="10" t="s">
        <v>707</v>
      </c>
      <c r="C3" s="437"/>
    </row>
    <row r="4" spans="2:3" ht="21" customHeight="1">
      <c r="B4" s="11" t="s">
        <v>708</v>
      </c>
    </row>
    <row r="5" spans="2:3" ht="21" customHeight="1">
      <c r="B5" s="11"/>
    </row>
    <row r="6" spans="2:3" ht="21" customHeight="1">
      <c r="B6" s="9" t="s">
        <v>709</v>
      </c>
    </row>
    <row r="7" spans="2:3" ht="21" customHeight="1">
      <c r="B7" s="15" t="s">
        <v>710</v>
      </c>
    </row>
    <row r="11" spans="2:3" ht="21" customHeight="1">
      <c r="B11" s="13"/>
    </row>
    <row r="13" spans="2:3" ht="21" customHeight="1">
      <c r="B13" s="13"/>
    </row>
    <row r="15" spans="2:3" ht="21" customHeight="1">
      <c r="B15" s="13"/>
    </row>
    <row r="17" spans="2:2" ht="21" customHeight="1">
      <c r="B17" s="13"/>
    </row>
    <row r="19" spans="2:2" ht="21" customHeight="1">
      <c r="B19" s="13"/>
    </row>
    <row r="21" spans="2:2" ht="21" customHeight="1">
      <c r="B21" s="13"/>
    </row>
    <row r="23" spans="2:2" ht="21" customHeight="1">
      <c r="B23" s="12"/>
    </row>
    <row r="25" spans="2:2" ht="21" customHeight="1">
      <c r="B25" s="12"/>
    </row>
    <row r="27" spans="2:2" ht="21" customHeight="1">
      <c r="B27" s="14"/>
    </row>
  </sheetData>
  <sheetProtection algorithmName="SHA-512" hashValue="wZL9Cq71TDEQihxVByE/lEesNOJsZfcEbms3LmHZGsNKPOBv6TfIgLClYgsh/kdefLlP1Q9U47PD0bEfJkW8Kg==" saltValue="CcYEzUFqi4SQfg9085dFyA==" spinCount="100000" sheet="1" objects="1" scenarios="1"/>
  <hyperlinks>
    <hyperlink ref="B7" r:id="rId1"/>
  </hyperlinks>
  <printOptions horizontalCentered="1"/>
  <pageMargins left="0.78749999999999998" right="0.39374999999999999" top="0.39374999999999999" bottom="0.78749999999999998" header="0.51180555555555551" footer="0.39374999999999999"/>
  <pageSetup paperSize="9" scale="78" fitToHeight="0" orientation="portrait" r:id="rId2"/>
  <headerFooter alignWithMargins="0">
    <oddFooter>&amp;C&amp;"Arial,Standard"&amp;F / 
&amp;A&amp;R&amp;"Arial,Standard"Seite &amp;P von &amp;N&amp;L&amp;"Arial,Standard"Gedruckt am: &amp;D_x000D_&amp;1#&amp;"Calibri"&amp;10 [Public]</oddFooter>
  </headerFooter>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pageSetUpPr fitToPage="1"/>
  </sheetPr>
  <dimension ref="A1:D807"/>
  <sheetViews>
    <sheetView topLeftCell="A40" workbookViewId="0">
      <selection activeCell="C68" sqref="C68"/>
    </sheetView>
  </sheetViews>
  <sheetFormatPr baseColWidth="10" defaultColWidth="11.42578125" defaultRowHeight="12.75"/>
  <cols>
    <col min="1" max="1" width="1.7109375" style="232" customWidth="1"/>
    <col min="2" max="2" width="11.42578125" style="237"/>
    <col min="3" max="3" width="110.7109375" style="239" customWidth="1"/>
    <col min="4" max="4" width="1.7109375" style="232" customWidth="1"/>
    <col min="5" max="16384" width="11.42578125" style="239"/>
  </cols>
  <sheetData>
    <row r="1" spans="1:4" ht="63" customHeight="1">
      <c r="A1" s="230"/>
      <c r="C1" s="238" t="s">
        <v>158</v>
      </c>
      <c r="D1" s="230"/>
    </row>
    <row r="2" spans="1:4">
      <c r="A2" s="231"/>
      <c r="B2" s="54" t="s">
        <v>44</v>
      </c>
      <c r="C2" s="440" t="s">
        <v>711</v>
      </c>
      <c r="D2" s="231"/>
    </row>
    <row r="3" spans="1:4">
      <c r="A3" s="231"/>
      <c r="B3" s="54"/>
      <c r="C3" s="440"/>
      <c r="D3" s="231"/>
    </row>
    <row r="4" spans="1:4">
      <c r="A4" s="231"/>
      <c r="B4" s="54" t="s">
        <v>45</v>
      </c>
      <c r="C4" s="440" t="s">
        <v>712</v>
      </c>
      <c r="D4" s="231"/>
    </row>
    <row r="5" spans="1:4">
      <c r="B5" s="54"/>
      <c r="C5" s="440" t="s">
        <v>713</v>
      </c>
    </row>
    <row r="6" spans="1:4">
      <c r="B6" s="54"/>
      <c r="C6" s="440" t="s">
        <v>714</v>
      </c>
    </row>
    <row r="7" spans="1:4">
      <c r="B7" s="54"/>
      <c r="C7" s="440" t="s">
        <v>715</v>
      </c>
    </row>
    <row r="8" spans="1:4">
      <c r="B8" s="54"/>
      <c r="C8" s="440"/>
    </row>
    <row r="9" spans="1:4">
      <c r="B9" s="54" t="s">
        <v>46</v>
      </c>
      <c r="C9" s="440" t="s">
        <v>716</v>
      </c>
    </row>
    <row r="10" spans="1:4">
      <c r="A10" s="233"/>
      <c r="B10" s="54"/>
      <c r="C10" s="440" t="s">
        <v>717</v>
      </c>
      <c r="D10" s="233"/>
    </row>
    <row r="11" spans="1:4">
      <c r="A11" s="233"/>
      <c r="B11" s="54"/>
      <c r="C11" s="440" t="s">
        <v>718</v>
      </c>
      <c r="D11" s="233"/>
    </row>
    <row r="12" spans="1:4">
      <c r="A12" s="233"/>
      <c r="B12" s="54"/>
      <c r="C12" s="440" t="s">
        <v>719</v>
      </c>
      <c r="D12" s="233"/>
    </row>
    <row r="13" spans="1:4">
      <c r="A13" s="230"/>
      <c r="B13" s="54"/>
      <c r="C13" s="440" t="s">
        <v>720</v>
      </c>
      <c r="D13" s="230"/>
    </row>
    <row r="14" spans="1:4">
      <c r="B14" s="54"/>
      <c r="C14" s="440"/>
    </row>
    <row r="15" spans="1:4">
      <c r="A15" s="234"/>
      <c r="B15" s="54" t="s">
        <v>47</v>
      </c>
      <c r="C15" s="441" t="s">
        <v>721</v>
      </c>
      <c r="D15" s="234"/>
    </row>
    <row r="16" spans="1:4">
      <c r="A16" s="233"/>
      <c r="B16" s="54"/>
      <c r="C16" s="440" t="s">
        <v>722</v>
      </c>
      <c r="D16" s="233"/>
    </row>
    <row r="17" spans="1:4">
      <c r="A17" s="233"/>
      <c r="B17" s="54"/>
      <c r="C17" s="440"/>
      <c r="D17" s="233"/>
    </row>
    <row r="18" spans="1:4">
      <c r="A18" s="233"/>
      <c r="B18" s="54" t="s">
        <v>49</v>
      </c>
      <c r="C18" s="440" t="s">
        <v>723</v>
      </c>
      <c r="D18" s="233"/>
    </row>
    <row r="19" spans="1:4">
      <c r="A19" s="233"/>
      <c r="B19" s="54"/>
      <c r="C19" s="440" t="s">
        <v>724</v>
      </c>
      <c r="D19" s="233"/>
    </row>
    <row r="20" spans="1:4">
      <c r="A20" s="233"/>
      <c r="B20" s="54"/>
      <c r="C20" s="440"/>
      <c r="D20" s="233"/>
    </row>
    <row r="21" spans="1:4">
      <c r="A21" s="233"/>
      <c r="B21" s="54" t="s">
        <v>92</v>
      </c>
      <c r="C21" s="440" t="s">
        <v>725</v>
      </c>
      <c r="D21" s="233"/>
    </row>
    <row r="22" spans="1:4">
      <c r="A22" s="233"/>
      <c r="B22" s="54"/>
      <c r="C22" s="440"/>
      <c r="D22" s="233"/>
    </row>
    <row r="23" spans="1:4">
      <c r="A23" s="233"/>
      <c r="B23" s="54" t="s">
        <v>91</v>
      </c>
      <c r="C23" s="440" t="s">
        <v>726</v>
      </c>
      <c r="D23" s="233"/>
    </row>
    <row r="24" spans="1:4">
      <c r="A24" s="233"/>
      <c r="B24" s="54"/>
      <c r="C24" s="440"/>
      <c r="D24" s="233"/>
    </row>
    <row r="25" spans="1:4">
      <c r="A25" s="233"/>
      <c r="B25" s="54" t="s">
        <v>94</v>
      </c>
      <c r="C25" s="440" t="s">
        <v>727</v>
      </c>
      <c r="D25" s="233"/>
    </row>
    <row r="26" spans="1:4">
      <c r="B26" s="54"/>
      <c r="C26" s="440"/>
    </row>
    <row r="27" spans="1:4">
      <c r="B27" s="54" t="s">
        <v>95</v>
      </c>
      <c r="C27" s="440" t="s">
        <v>728</v>
      </c>
    </row>
    <row r="28" spans="1:4">
      <c r="B28" s="54"/>
      <c r="C28" s="440"/>
    </row>
    <row r="29" spans="1:4">
      <c r="A29" s="235"/>
      <c r="B29" s="54" t="s">
        <v>96</v>
      </c>
      <c r="C29" s="440" t="s">
        <v>729</v>
      </c>
      <c r="D29" s="235"/>
    </row>
    <row r="30" spans="1:4">
      <c r="B30" s="54"/>
      <c r="C30" s="440" t="s">
        <v>730</v>
      </c>
    </row>
    <row r="31" spans="1:4">
      <c r="B31" s="54"/>
      <c r="C31" s="440" t="s">
        <v>731</v>
      </c>
    </row>
    <row r="32" spans="1:4">
      <c r="B32" s="54"/>
      <c r="C32" s="440" t="s">
        <v>732</v>
      </c>
    </row>
    <row r="33" spans="1:4">
      <c r="B33" s="54"/>
      <c r="C33" s="440"/>
    </row>
    <row r="34" spans="1:4">
      <c r="B34" s="54" t="s">
        <v>98</v>
      </c>
      <c r="C34" s="440" t="s">
        <v>733</v>
      </c>
    </row>
    <row r="35" spans="1:4">
      <c r="A35" s="235"/>
      <c r="B35" s="54"/>
      <c r="C35" s="440" t="s">
        <v>734</v>
      </c>
      <c r="D35" s="235"/>
    </row>
    <row r="36" spans="1:4">
      <c r="B36" s="54"/>
      <c r="C36" s="440" t="s">
        <v>735</v>
      </c>
    </row>
    <row r="37" spans="1:4">
      <c r="A37" s="233"/>
      <c r="B37" s="54"/>
      <c r="C37" s="440" t="s">
        <v>736</v>
      </c>
      <c r="D37" s="233"/>
    </row>
    <row r="38" spans="1:4">
      <c r="A38" s="233"/>
      <c r="B38" s="54"/>
      <c r="C38" s="440"/>
      <c r="D38" s="233"/>
    </row>
    <row r="39" spans="1:4">
      <c r="A39" s="233"/>
      <c r="B39" s="54" t="s">
        <v>129</v>
      </c>
      <c r="C39" s="442" t="s">
        <v>737</v>
      </c>
      <c r="D39" s="233"/>
    </row>
    <row r="40" spans="1:4">
      <c r="A40" s="233"/>
      <c r="B40" s="54"/>
      <c r="C40" s="440" t="s">
        <v>738</v>
      </c>
      <c r="D40" s="233"/>
    </row>
    <row r="41" spans="1:4">
      <c r="A41" s="233"/>
      <c r="B41" s="54"/>
      <c r="C41" s="440" t="s">
        <v>739</v>
      </c>
      <c r="D41" s="233"/>
    </row>
    <row r="42" spans="1:4" ht="38.25">
      <c r="A42" s="233"/>
      <c r="B42" s="54"/>
      <c r="C42" s="440" t="s">
        <v>740</v>
      </c>
      <c r="D42" s="233"/>
    </row>
    <row r="43" spans="1:4">
      <c r="A43" s="233"/>
      <c r="B43" s="245"/>
      <c r="C43" s="246" t="s">
        <v>741</v>
      </c>
      <c r="D43" s="233"/>
    </row>
    <row r="44" spans="1:4" ht="25.5">
      <c r="A44" s="233"/>
      <c r="B44" s="245"/>
      <c r="C44" s="443" t="s">
        <v>742</v>
      </c>
      <c r="D44" s="233"/>
    </row>
    <row r="45" spans="1:4" ht="38.25">
      <c r="B45" s="245"/>
      <c r="C45" s="443" t="s">
        <v>743</v>
      </c>
    </row>
    <row r="46" spans="1:4">
      <c r="B46" s="245"/>
      <c r="C46" s="246" t="s">
        <v>744</v>
      </c>
    </row>
    <row r="47" spans="1:4">
      <c r="B47" s="245"/>
      <c r="C47" s="246" t="s">
        <v>745</v>
      </c>
    </row>
    <row r="48" spans="1:4">
      <c r="B48" s="245"/>
      <c r="C48" s="246" t="s">
        <v>746</v>
      </c>
    </row>
    <row r="49" spans="1:4">
      <c r="A49" s="235"/>
      <c r="B49" s="245"/>
      <c r="C49" s="246"/>
      <c r="D49" s="235"/>
    </row>
    <row r="50" spans="1:4">
      <c r="B50" s="245" t="s">
        <v>139</v>
      </c>
      <c r="C50" s="246" t="s">
        <v>747</v>
      </c>
    </row>
    <row r="51" spans="1:4">
      <c r="B51" s="245"/>
      <c r="C51" s="443" t="s">
        <v>748</v>
      </c>
    </row>
    <row r="52" spans="1:4">
      <c r="B52" s="245"/>
      <c r="C52" s="246" t="s">
        <v>749</v>
      </c>
    </row>
    <row r="53" spans="1:4">
      <c r="B53" s="245"/>
      <c r="C53" s="246" t="s">
        <v>750</v>
      </c>
    </row>
    <row r="54" spans="1:4">
      <c r="B54" s="245"/>
      <c r="C54" s="246" t="s">
        <v>751</v>
      </c>
    </row>
    <row r="55" spans="1:4">
      <c r="A55" s="233"/>
      <c r="B55" s="245"/>
      <c r="C55" s="246" t="s">
        <v>752</v>
      </c>
      <c r="D55" s="233"/>
    </row>
    <row r="56" spans="1:4">
      <c r="A56" s="233"/>
      <c r="B56" s="245"/>
      <c r="C56" s="246"/>
      <c r="D56" s="233"/>
    </row>
    <row r="57" spans="1:4" ht="25.5">
      <c r="A57" s="233"/>
      <c r="B57" s="245" t="s">
        <v>160</v>
      </c>
      <c r="C57" s="443" t="s">
        <v>753</v>
      </c>
      <c r="D57" s="233"/>
    </row>
    <row r="58" spans="1:4">
      <c r="A58" s="233"/>
      <c r="B58" s="245"/>
      <c r="C58" s="246"/>
      <c r="D58" s="233"/>
    </row>
    <row r="59" spans="1:4">
      <c r="A59" s="233"/>
      <c r="B59" s="245" t="s">
        <v>161</v>
      </c>
      <c r="C59" s="246" t="s">
        <v>754</v>
      </c>
      <c r="D59" s="233"/>
    </row>
    <row r="60" spans="1:4">
      <c r="A60" s="233"/>
      <c r="B60" s="245" t="s">
        <v>162</v>
      </c>
      <c r="C60" s="246" t="s">
        <v>755</v>
      </c>
      <c r="D60" s="233"/>
    </row>
    <row r="61" spans="1:4">
      <c r="A61" s="233"/>
      <c r="D61" s="233"/>
    </row>
    <row r="62" spans="1:4">
      <c r="A62" s="233"/>
      <c r="B62" s="237" t="s">
        <v>163</v>
      </c>
      <c r="C62" s="239" t="s">
        <v>967</v>
      </c>
      <c r="D62" s="233"/>
    </row>
    <row r="63" spans="1:4">
      <c r="A63" s="233"/>
      <c r="C63" s="239" t="s">
        <v>968</v>
      </c>
      <c r="D63" s="233"/>
    </row>
    <row r="64" spans="1:4">
      <c r="C64" s="465" t="s">
        <v>969</v>
      </c>
    </row>
    <row r="65" spans="1:4">
      <c r="C65" s="239" t="s">
        <v>970</v>
      </c>
    </row>
    <row r="66" spans="1:4">
      <c r="C66" s="239" t="s">
        <v>971</v>
      </c>
    </row>
    <row r="67" spans="1:4">
      <c r="C67" s="239" t="s">
        <v>972</v>
      </c>
    </row>
    <row r="68" spans="1:4">
      <c r="C68" s="239" t="s">
        <v>973</v>
      </c>
    </row>
    <row r="69" spans="1:4">
      <c r="A69" s="233"/>
      <c r="D69" s="233"/>
    </row>
    <row r="70" spans="1:4">
      <c r="A70" s="233"/>
      <c r="D70" s="233"/>
    </row>
    <row r="71" spans="1:4">
      <c r="A71" s="233"/>
      <c r="D71" s="233"/>
    </row>
    <row r="72" spans="1:4">
      <c r="A72" s="233"/>
      <c r="D72" s="233"/>
    </row>
    <row r="73" spans="1:4">
      <c r="A73" s="233"/>
      <c r="D73" s="233"/>
    </row>
    <row r="74" spans="1:4">
      <c r="A74" s="233"/>
      <c r="D74" s="233"/>
    </row>
    <row r="76" spans="1:4">
      <c r="A76" s="236"/>
      <c r="D76" s="236"/>
    </row>
    <row r="82" spans="1:4">
      <c r="A82" s="233"/>
      <c r="D82" s="233"/>
    </row>
    <row r="83" spans="1:4">
      <c r="A83" s="233"/>
      <c r="D83" s="233"/>
    </row>
    <row r="84" spans="1:4">
      <c r="A84" s="233"/>
      <c r="D84" s="233"/>
    </row>
    <row r="85" spans="1:4">
      <c r="A85" s="233"/>
      <c r="D85" s="233"/>
    </row>
    <row r="86" spans="1:4">
      <c r="A86" s="234"/>
      <c r="D86" s="234"/>
    </row>
    <row r="96" spans="1:4">
      <c r="A96" s="233"/>
      <c r="D96" s="233"/>
    </row>
    <row r="97" spans="1:4">
      <c r="A97" s="233"/>
      <c r="D97" s="233"/>
    </row>
    <row r="98" spans="1:4">
      <c r="A98" s="233"/>
      <c r="D98" s="233"/>
    </row>
    <row r="99" spans="1:4">
      <c r="A99" s="233"/>
      <c r="D99" s="233"/>
    </row>
    <row r="100" spans="1:4">
      <c r="A100" s="233"/>
      <c r="D100" s="233"/>
    </row>
    <row r="101" spans="1:4">
      <c r="A101" s="233"/>
      <c r="D101" s="233"/>
    </row>
    <row r="102" spans="1:4">
      <c r="A102" s="233"/>
      <c r="D102" s="233"/>
    </row>
    <row r="103" spans="1:4">
      <c r="A103" s="233"/>
      <c r="D103" s="233"/>
    </row>
    <row r="110" spans="1:4">
      <c r="A110" s="233"/>
      <c r="D110" s="233"/>
    </row>
    <row r="111" spans="1:4">
      <c r="A111" s="233"/>
      <c r="D111" s="233"/>
    </row>
    <row r="112" spans="1:4">
      <c r="A112" s="233"/>
      <c r="D112" s="233"/>
    </row>
    <row r="113" spans="1:4">
      <c r="A113" s="233"/>
      <c r="D113" s="233"/>
    </row>
    <row r="114" spans="1:4">
      <c r="A114" s="233"/>
      <c r="D114" s="233"/>
    </row>
    <row r="115" spans="1:4">
      <c r="A115" s="233"/>
      <c r="D115" s="233"/>
    </row>
    <row r="125" spans="1:4">
      <c r="A125" s="233"/>
      <c r="D125" s="233"/>
    </row>
    <row r="126" spans="1:4">
      <c r="A126" s="233"/>
      <c r="D126" s="233"/>
    </row>
    <row r="127" spans="1:4">
      <c r="A127" s="233"/>
      <c r="D127" s="233"/>
    </row>
    <row r="128" spans="1:4">
      <c r="A128" s="233"/>
      <c r="D128" s="233"/>
    </row>
    <row r="129" spans="1:4">
      <c r="A129" s="233"/>
      <c r="D129" s="233"/>
    </row>
    <row r="130" spans="1:4">
      <c r="A130" s="233"/>
      <c r="D130" s="233"/>
    </row>
    <row r="131" spans="1:4">
      <c r="A131" s="233"/>
      <c r="D131" s="233"/>
    </row>
    <row r="132" spans="1:4">
      <c r="A132" s="233"/>
      <c r="D132" s="233"/>
    </row>
    <row r="142" spans="1:4">
      <c r="A142" s="233"/>
      <c r="D142" s="233"/>
    </row>
    <row r="143" spans="1:4">
      <c r="A143" s="233"/>
      <c r="D143" s="233"/>
    </row>
    <row r="144" spans="1:4">
      <c r="A144" s="233"/>
      <c r="D144" s="233"/>
    </row>
    <row r="145" spans="1:4">
      <c r="A145" s="233"/>
      <c r="D145" s="233"/>
    </row>
    <row r="146" spans="1:4">
      <c r="A146" s="233"/>
      <c r="D146" s="233"/>
    </row>
    <row r="147" spans="1:4">
      <c r="A147" s="233"/>
      <c r="D147" s="233"/>
    </row>
    <row r="148" spans="1:4">
      <c r="A148" s="233"/>
      <c r="D148" s="233"/>
    </row>
    <row r="149" spans="1:4">
      <c r="A149" s="233"/>
      <c r="D149" s="233"/>
    </row>
    <row r="159" spans="1:4">
      <c r="A159" s="233"/>
      <c r="D159" s="233"/>
    </row>
    <row r="160" spans="1:4">
      <c r="A160" s="233"/>
      <c r="D160" s="233"/>
    </row>
    <row r="161" spans="1:4">
      <c r="A161" s="233"/>
      <c r="D161" s="233"/>
    </row>
    <row r="162" spans="1:4">
      <c r="A162" s="233"/>
      <c r="D162" s="233"/>
    </row>
    <row r="163" spans="1:4">
      <c r="A163" s="233"/>
      <c r="D163" s="233"/>
    </row>
    <row r="164" spans="1:4">
      <c r="A164" s="233"/>
      <c r="D164" s="233"/>
    </row>
    <row r="165" spans="1:4">
      <c r="A165" s="233"/>
      <c r="D165" s="233"/>
    </row>
    <row r="166" spans="1:4">
      <c r="A166" s="233"/>
      <c r="D166" s="233"/>
    </row>
    <row r="178" spans="1:4">
      <c r="A178" s="233"/>
      <c r="D178" s="233"/>
    </row>
    <row r="179" spans="1:4">
      <c r="A179" s="233"/>
      <c r="D179" s="233"/>
    </row>
    <row r="180" spans="1:4">
      <c r="A180" s="233"/>
      <c r="D180" s="233"/>
    </row>
    <row r="181" spans="1:4">
      <c r="A181" s="233"/>
      <c r="D181" s="233"/>
    </row>
    <row r="182" spans="1:4">
      <c r="A182" s="233"/>
      <c r="D182" s="233"/>
    </row>
    <row r="183" spans="1:4">
      <c r="A183" s="233"/>
      <c r="D183" s="233"/>
    </row>
    <row r="184" spans="1:4">
      <c r="A184" s="233"/>
      <c r="D184" s="233"/>
    </row>
    <row r="185" spans="1:4">
      <c r="A185" s="233"/>
      <c r="D185" s="233"/>
    </row>
    <row r="195" spans="1:4">
      <c r="A195" s="233"/>
      <c r="D195" s="233"/>
    </row>
    <row r="196" spans="1:4">
      <c r="A196" s="233"/>
      <c r="D196" s="233"/>
    </row>
    <row r="197" spans="1:4">
      <c r="A197" s="233"/>
      <c r="D197" s="233"/>
    </row>
    <row r="198" spans="1:4">
      <c r="A198" s="233"/>
      <c r="D198" s="233"/>
    </row>
    <row r="199" spans="1:4">
      <c r="A199" s="233"/>
      <c r="D199" s="233"/>
    </row>
    <row r="200" spans="1:4">
      <c r="A200" s="233"/>
      <c r="D200" s="233"/>
    </row>
    <row r="201" spans="1:4">
      <c r="A201" s="233"/>
      <c r="D201" s="233"/>
    </row>
    <row r="202" spans="1:4">
      <c r="A202" s="233"/>
      <c r="D202" s="233"/>
    </row>
    <row r="212" spans="1:4">
      <c r="A212" s="233"/>
      <c r="D212" s="233"/>
    </row>
    <row r="213" spans="1:4">
      <c r="A213" s="233"/>
      <c r="D213" s="233"/>
    </row>
    <row r="214" spans="1:4">
      <c r="A214" s="233"/>
      <c r="D214" s="233"/>
    </row>
    <row r="215" spans="1:4">
      <c r="A215" s="233"/>
      <c r="D215" s="233"/>
    </row>
    <row r="216" spans="1:4">
      <c r="A216" s="233"/>
      <c r="D216" s="233"/>
    </row>
    <row r="217" spans="1:4">
      <c r="A217" s="233"/>
      <c r="D217" s="233"/>
    </row>
    <row r="218" spans="1:4">
      <c r="A218" s="233"/>
      <c r="D218" s="233"/>
    </row>
    <row r="219" spans="1:4">
      <c r="A219" s="233"/>
      <c r="D219" s="233"/>
    </row>
    <row r="229" spans="1:4">
      <c r="A229" s="233"/>
      <c r="D229" s="233"/>
    </row>
    <row r="230" spans="1:4">
      <c r="A230" s="233"/>
      <c r="D230" s="233"/>
    </row>
    <row r="231" spans="1:4">
      <c r="A231" s="233"/>
      <c r="D231" s="233"/>
    </row>
    <row r="232" spans="1:4">
      <c r="A232" s="233"/>
      <c r="D232" s="233"/>
    </row>
    <row r="233" spans="1:4">
      <c r="A233" s="233"/>
      <c r="D233" s="233"/>
    </row>
    <row r="234" spans="1:4">
      <c r="A234" s="233"/>
      <c r="D234" s="233"/>
    </row>
    <row r="235" spans="1:4">
      <c r="A235" s="233"/>
      <c r="D235" s="233"/>
    </row>
    <row r="236" spans="1:4">
      <c r="A236" s="233"/>
      <c r="D236" s="233"/>
    </row>
    <row r="246" spans="1:4">
      <c r="A246" s="233"/>
      <c r="D246" s="233"/>
    </row>
    <row r="247" spans="1:4">
      <c r="A247" s="233"/>
      <c r="D247" s="233"/>
    </row>
    <row r="248" spans="1:4">
      <c r="A248" s="233"/>
      <c r="D248" s="233"/>
    </row>
    <row r="249" spans="1:4">
      <c r="A249" s="233"/>
      <c r="D249" s="233"/>
    </row>
    <row r="250" spans="1:4">
      <c r="A250" s="233"/>
      <c r="D250" s="233"/>
    </row>
    <row r="251" spans="1:4">
      <c r="A251" s="233"/>
      <c r="D251" s="233"/>
    </row>
    <row r="252" spans="1:4">
      <c r="A252" s="233"/>
      <c r="D252" s="233"/>
    </row>
    <row r="253" spans="1:4">
      <c r="A253" s="233"/>
      <c r="D253" s="233"/>
    </row>
    <row r="263" spans="1:4">
      <c r="A263" s="233"/>
      <c r="D263" s="233"/>
    </row>
    <row r="264" spans="1:4">
      <c r="A264" s="233"/>
      <c r="D264" s="233"/>
    </row>
    <row r="265" spans="1:4">
      <c r="A265" s="233"/>
      <c r="D265" s="233"/>
    </row>
    <row r="266" spans="1:4">
      <c r="A266" s="233"/>
      <c r="D266" s="233"/>
    </row>
    <row r="267" spans="1:4">
      <c r="A267" s="233"/>
      <c r="D267" s="233"/>
    </row>
    <row r="268" spans="1:4">
      <c r="A268" s="233"/>
      <c r="D268" s="233"/>
    </row>
    <row r="269" spans="1:4">
      <c r="A269" s="233"/>
      <c r="D269" s="233"/>
    </row>
    <row r="270" spans="1:4">
      <c r="A270" s="233"/>
      <c r="D270" s="233"/>
    </row>
    <row r="280" spans="1:4">
      <c r="A280" s="233"/>
      <c r="D280" s="233"/>
    </row>
    <row r="281" spans="1:4">
      <c r="A281" s="233"/>
      <c r="D281" s="233"/>
    </row>
    <row r="282" spans="1:4">
      <c r="A282" s="233"/>
      <c r="D282" s="233"/>
    </row>
    <row r="283" spans="1:4">
      <c r="A283" s="233"/>
      <c r="D283" s="233"/>
    </row>
    <row r="284" spans="1:4">
      <c r="A284" s="233"/>
      <c r="D284" s="233"/>
    </row>
    <row r="285" spans="1:4">
      <c r="A285" s="233"/>
      <c r="D285" s="233"/>
    </row>
    <row r="286" spans="1:4">
      <c r="A286" s="233"/>
      <c r="D286" s="233"/>
    </row>
    <row r="287" spans="1:4">
      <c r="A287" s="233"/>
      <c r="D287" s="233"/>
    </row>
    <row r="297" spans="1:4">
      <c r="A297" s="233"/>
      <c r="D297" s="233"/>
    </row>
    <row r="298" spans="1:4">
      <c r="A298" s="233"/>
      <c r="D298" s="233"/>
    </row>
    <row r="299" spans="1:4">
      <c r="A299" s="233"/>
      <c r="D299" s="233"/>
    </row>
    <row r="300" spans="1:4">
      <c r="A300" s="233"/>
      <c r="D300" s="233"/>
    </row>
    <row r="301" spans="1:4">
      <c r="A301" s="233"/>
      <c r="D301" s="233"/>
    </row>
    <row r="302" spans="1:4">
      <c r="A302" s="233"/>
      <c r="D302" s="233"/>
    </row>
    <row r="303" spans="1:4">
      <c r="A303" s="233"/>
      <c r="D303" s="233"/>
    </row>
    <row r="304" spans="1:4">
      <c r="A304" s="233"/>
      <c r="D304" s="233"/>
    </row>
    <row r="314" spans="1:4">
      <c r="A314" s="233"/>
      <c r="D314" s="233"/>
    </row>
    <row r="315" spans="1:4">
      <c r="A315" s="233"/>
      <c r="D315" s="233"/>
    </row>
    <row r="316" spans="1:4">
      <c r="A316" s="233"/>
      <c r="D316" s="233"/>
    </row>
    <row r="317" spans="1:4">
      <c r="A317" s="233"/>
      <c r="D317" s="233"/>
    </row>
    <row r="318" spans="1:4">
      <c r="A318" s="233"/>
      <c r="D318" s="233"/>
    </row>
    <row r="319" spans="1:4">
      <c r="A319" s="233"/>
      <c r="D319" s="233"/>
    </row>
    <row r="320" spans="1:4">
      <c r="A320" s="233"/>
      <c r="D320" s="233"/>
    </row>
    <row r="321" spans="1:4">
      <c r="A321" s="233"/>
      <c r="D321" s="233"/>
    </row>
    <row r="331" spans="1:4">
      <c r="A331" s="233"/>
      <c r="D331" s="233"/>
    </row>
    <row r="332" spans="1:4">
      <c r="A332" s="233"/>
      <c r="D332" s="233"/>
    </row>
    <row r="333" spans="1:4">
      <c r="A333" s="233"/>
      <c r="D333" s="233"/>
    </row>
    <row r="334" spans="1:4">
      <c r="A334" s="233"/>
      <c r="D334" s="233"/>
    </row>
    <row r="335" spans="1:4">
      <c r="A335" s="233"/>
      <c r="D335" s="233"/>
    </row>
    <row r="336" spans="1:4">
      <c r="A336" s="233"/>
      <c r="D336" s="233"/>
    </row>
    <row r="337" spans="1:4">
      <c r="A337" s="233"/>
      <c r="D337" s="233"/>
    </row>
    <row r="338" spans="1:4">
      <c r="A338" s="233"/>
      <c r="D338" s="233"/>
    </row>
    <row r="348" spans="1:4">
      <c r="A348" s="233"/>
      <c r="D348" s="233"/>
    </row>
    <row r="349" spans="1:4">
      <c r="A349" s="233"/>
      <c r="D349" s="233"/>
    </row>
    <row r="350" spans="1:4">
      <c r="A350" s="233"/>
      <c r="D350" s="233"/>
    </row>
    <row r="351" spans="1:4">
      <c r="A351" s="233"/>
      <c r="D351" s="233"/>
    </row>
    <row r="352" spans="1:4">
      <c r="A352" s="233"/>
      <c r="D352" s="233"/>
    </row>
    <row r="353" spans="1:4">
      <c r="A353" s="233"/>
      <c r="D353" s="233"/>
    </row>
    <row r="354" spans="1:4">
      <c r="A354" s="233"/>
      <c r="D354" s="233"/>
    </row>
    <row r="355" spans="1:4">
      <c r="A355" s="233"/>
      <c r="D355" s="233"/>
    </row>
    <row r="365" spans="1:4">
      <c r="A365" s="233"/>
      <c r="D365" s="233"/>
    </row>
    <row r="366" spans="1:4">
      <c r="A366" s="233"/>
      <c r="D366" s="233"/>
    </row>
    <row r="367" spans="1:4">
      <c r="A367" s="233"/>
      <c r="D367" s="233"/>
    </row>
    <row r="368" spans="1:4">
      <c r="A368" s="233"/>
      <c r="D368" s="233"/>
    </row>
    <row r="369" spans="1:4">
      <c r="A369" s="233"/>
      <c r="D369" s="233"/>
    </row>
    <row r="370" spans="1:4">
      <c r="A370" s="233"/>
      <c r="D370" s="233"/>
    </row>
    <row r="371" spans="1:4">
      <c r="A371" s="233"/>
      <c r="D371" s="233"/>
    </row>
    <row r="372" spans="1:4">
      <c r="A372" s="233"/>
      <c r="D372" s="233"/>
    </row>
    <row r="382" spans="1:4">
      <c r="A382" s="233"/>
      <c r="D382" s="233"/>
    </row>
    <row r="383" spans="1:4">
      <c r="A383" s="233"/>
      <c r="D383" s="233"/>
    </row>
    <row r="384" spans="1:4">
      <c r="A384" s="233"/>
      <c r="D384" s="233"/>
    </row>
    <row r="385" spans="1:4">
      <c r="A385" s="233"/>
      <c r="D385" s="233"/>
    </row>
    <row r="386" spans="1:4">
      <c r="A386" s="233"/>
      <c r="D386" s="233"/>
    </row>
    <row r="387" spans="1:4">
      <c r="A387" s="233"/>
      <c r="D387" s="233"/>
    </row>
    <row r="388" spans="1:4">
      <c r="A388" s="233"/>
      <c r="D388" s="233"/>
    </row>
    <row r="389" spans="1:4">
      <c r="A389" s="233"/>
      <c r="D389" s="233"/>
    </row>
    <row r="399" spans="1:4">
      <c r="A399" s="233"/>
      <c r="D399" s="233"/>
    </row>
    <row r="400" spans="1:4">
      <c r="A400" s="233"/>
      <c r="D400" s="233"/>
    </row>
    <row r="401" spans="1:4">
      <c r="A401" s="233"/>
      <c r="D401" s="233"/>
    </row>
    <row r="402" spans="1:4">
      <c r="A402" s="233"/>
      <c r="D402" s="233"/>
    </row>
    <row r="403" spans="1:4">
      <c r="A403" s="233"/>
      <c r="D403" s="233"/>
    </row>
    <row r="404" spans="1:4">
      <c r="A404" s="233"/>
      <c r="D404" s="233"/>
    </row>
    <row r="405" spans="1:4">
      <c r="A405" s="233"/>
      <c r="D405" s="233"/>
    </row>
    <row r="406" spans="1:4">
      <c r="A406" s="233"/>
      <c r="D406" s="233"/>
    </row>
    <row r="416" spans="1:4">
      <c r="A416" s="233"/>
      <c r="D416" s="233"/>
    </row>
    <row r="417" spans="1:4">
      <c r="A417" s="233"/>
      <c r="D417" s="233"/>
    </row>
    <row r="418" spans="1:4">
      <c r="A418" s="233"/>
      <c r="D418" s="233"/>
    </row>
    <row r="419" spans="1:4">
      <c r="A419" s="233"/>
      <c r="D419" s="233"/>
    </row>
    <row r="420" spans="1:4">
      <c r="A420" s="233"/>
      <c r="D420" s="233"/>
    </row>
    <row r="421" spans="1:4">
      <c r="A421" s="233"/>
      <c r="D421" s="233"/>
    </row>
    <row r="422" spans="1:4">
      <c r="A422" s="233"/>
      <c r="D422" s="233"/>
    </row>
    <row r="423" spans="1:4">
      <c r="A423" s="233"/>
      <c r="D423" s="233"/>
    </row>
    <row r="433" spans="1:4">
      <c r="A433" s="233"/>
      <c r="D433" s="233"/>
    </row>
    <row r="434" spans="1:4">
      <c r="A434" s="233"/>
      <c r="D434" s="233"/>
    </row>
    <row r="435" spans="1:4">
      <c r="A435" s="233"/>
      <c r="D435" s="233"/>
    </row>
    <row r="436" spans="1:4">
      <c r="A436" s="233"/>
      <c r="D436" s="233"/>
    </row>
    <row r="437" spans="1:4">
      <c r="A437" s="233"/>
      <c r="D437" s="233"/>
    </row>
    <row r="438" spans="1:4">
      <c r="A438" s="233"/>
      <c r="D438" s="233"/>
    </row>
    <row r="439" spans="1:4">
      <c r="A439" s="233"/>
      <c r="D439" s="233"/>
    </row>
    <row r="440" spans="1:4">
      <c r="A440" s="233"/>
      <c r="D440" s="233"/>
    </row>
    <row r="450" spans="1:4">
      <c r="A450" s="233"/>
      <c r="D450" s="233"/>
    </row>
    <row r="451" spans="1:4">
      <c r="A451" s="233"/>
      <c r="D451" s="233"/>
    </row>
    <row r="452" spans="1:4">
      <c r="A452" s="233"/>
      <c r="D452" s="233"/>
    </row>
    <row r="453" spans="1:4">
      <c r="A453" s="233"/>
      <c r="D453" s="233"/>
    </row>
    <row r="454" spans="1:4">
      <c r="A454" s="233"/>
      <c r="D454" s="233"/>
    </row>
    <row r="455" spans="1:4">
      <c r="A455" s="233"/>
      <c r="D455" s="233"/>
    </row>
    <row r="456" spans="1:4">
      <c r="A456" s="233"/>
      <c r="D456" s="233"/>
    </row>
    <row r="457" spans="1:4">
      <c r="A457" s="233"/>
      <c r="D457" s="233"/>
    </row>
    <row r="469" spans="1:4">
      <c r="A469" s="233"/>
      <c r="D469" s="233"/>
    </row>
    <row r="470" spans="1:4">
      <c r="A470" s="233"/>
      <c r="D470" s="233"/>
    </row>
    <row r="471" spans="1:4">
      <c r="A471" s="233"/>
      <c r="D471" s="233"/>
    </row>
    <row r="472" spans="1:4">
      <c r="A472" s="233"/>
      <c r="D472" s="233"/>
    </row>
    <row r="473" spans="1:4">
      <c r="A473" s="233"/>
      <c r="D473" s="233"/>
    </row>
    <row r="474" spans="1:4">
      <c r="A474" s="233"/>
      <c r="D474" s="233"/>
    </row>
    <row r="475" spans="1:4">
      <c r="A475" s="233"/>
      <c r="D475" s="233"/>
    </row>
    <row r="476" spans="1:4">
      <c r="A476" s="233"/>
      <c r="D476" s="233"/>
    </row>
    <row r="486" spans="1:4">
      <c r="A486" s="233"/>
      <c r="D486" s="233"/>
    </row>
    <row r="487" spans="1:4">
      <c r="A487" s="233"/>
      <c r="D487" s="233"/>
    </row>
    <row r="488" spans="1:4">
      <c r="A488" s="233"/>
      <c r="D488" s="233"/>
    </row>
    <row r="489" spans="1:4">
      <c r="A489" s="233"/>
      <c r="D489" s="233"/>
    </row>
    <row r="490" spans="1:4">
      <c r="A490" s="233"/>
      <c r="D490" s="233"/>
    </row>
    <row r="491" spans="1:4">
      <c r="A491" s="233"/>
      <c r="D491" s="233"/>
    </row>
    <row r="492" spans="1:4">
      <c r="A492" s="233"/>
      <c r="D492" s="233"/>
    </row>
    <row r="493" spans="1:4">
      <c r="A493" s="233"/>
      <c r="D493" s="233"/>
    </row>
    <row r="503" spans="1:4">
      <c r="A503" s="233"/>
      <c r="D503" s="233"/>
    </row>
    <row r="504" spans="1:4">
      <c r="A504" s="233"/>
      <c r="D504" s="233"/>
    </row>
    <row r="505" spans="1:4">
      <c r="A505" s="233"/>
      <c r="D505" s="233"/>
    </row>
    <row r="506" spans="1:4">
      <c r="A506" s="233"/>
      <c r="D506" s="233"/>
    </row>
    <row r="507" spans="1:4">
      <c r="A507" s="233"/>
      <c r="D507" s="233"/>
    </row>
    <row r="508" spans="1:4">
      <c r="A508" s="233"/>
      <c r="D508" s="233"/>
    </row>
    <row r="509" spans="1:4">
      <c r="A509" s="233"/>
      <c r="D509" s="233"/>
    </row>
    <row r="510" spans="1:4">
      <c r="A510" s="233"/>
      <c r="D510" s="233"/>
    </row>
    <row r="520" spans="1:4">
      <c r="A520" s="233"/>
      <c r="D520" s="233"/>
    </row>
    <row r="521" spans="1:4">
      <c r="A521" s="233"/>
      <c r="D521" s="233"/>
    </row>
    <row r="522" spans="1:4">
      <c r="A522" s="233"/>
      <c r="D522" s="233"/>
    </row>
    <row r="523" spans="1:4">
      <c r="A523" s="233"/>
      <c r="D523" s="233"/>
    </row>
    <row r="524" spans="1:4">
      <c r="A524" s="233"/>
      <c r="D524" s="233"/>
    </row>
    <row r="525" spans="1:4">
      <c r="A525" s="233"/>
      <c r="D525" s="233"/>
    </row>
    <row r="526" spans="1:4">
      <c r="A526" s="233"/>
      <c r="D526" s="233"/>
    </row>
    <row r="527" spans="1:4">
      <c r="A527" s="233"/>
      <c r="D527" s="233"/>
    </row>
    <row r="537" spans="1:4">
      <c r="A537" s="233"/>
      <c r="D537" s="233"/>
    </row>
    <row r="538" spans="1:4">
      <c r="A538" s="233"/>
      <c r="D538" s="233"/>
    </row>
    <row r="539" spans="1:4">
      <c r="A539" s="233"/>
      <c r="D539" s="233"/>
    </row>
    <row r="540" spans="1:4">
      <c r="A540" s="233"/>
      <c r="D540" s="233"/>
    </row>
    <row r="541" spans="1:4">
      <c r="A541" s="233"/>
      <c r="D541" s="233"/>
    </row>
    <row r="542" spans="1:4">
      <c r="A542" s="233"/>
      <c r="D542" s="233"/>
    </row>
    <row r="543" spans="1:4">
      <c r="A543" s="233"/>
      <c r="D543" s="233"/>
    </row>
    <row r="544" spans="1:4">
      <c r="A544" s="233"/>
      <c r="D544" s="233"/>
    </row>
    <row r="554" spans="1:4">
      <c r="A554" s="233"/>
      <c r="D554" s="233"/>
    </row>
    <row r="555" spans="1:4">
      <c r="A555" s="233"/>
      <c r="D555" s="233"/>
    </row>
    <row r="556" spans="1:4">
      <c r="A556" s="233"/>
      <c r="D556" s="233"/>
    </row>
    <row r="557" spans="1:4">
      <c r="A557" s="233"/>
      <c r="D557" s="233"/>
    </row>
    <row r="558" spans="1:4">
      <c r="A558" s="233"/>
      <c r="D558" s="233"/>
    </row>
    <row r="559" spans="1:4">
      <c r="A559" s="233"/>
      <c r="D559" s="233"/>
    </row>
    <row r="560" spans="1:4">
      <c r="A560" s="233"/>
      <c r="D560" s="233"/>
    </row>
    <row r="561" spans="1:4">
      <c r="A561" s="233"/>
      <c r="D561" s="233"/>
    </row>
    <row r="571" spans="1:4">
      <c r="A571" s="233"/>
      <c r="D571" s="233"/>
    </row>
    <row r="572" spans="1:4">
      <c r="A572" s="233"/>
      <c r="D572" s="233"/>
    </row>
    <row r="573" spans="1:4">
      <c r="A573" s="233"/>
      <c r="D573" s="233"/>
    </row>
    <row r="574" spans="1:4">
      <c r="A574" s="233"/>
      <c r="D574" s="233"/>
    </row>
    <row r="575" spans="1:4">
      <c r="A575" s="233"/>
      <c r="D575" s="233"/>
    </row>
    <row r="576" spans="1:4">
      <c r="A576" s="233"/>
      <c r="D576" s="233"/>
    </row>
    <row r="577" spans="1:4">
      <c r="A577" s="233"/>
      <c r="D577" s="233"/>
    </row>
    <row r="578" spans="1:4">
      <c r="A578" s="233"/>
      <c r="D578" s="233"/>
    </row>
    <row r="588" spans="1:4">
      <c r="A588" s="233"/>
      <c r="D588" s="233"/>
    </row>
    <row r="589" spans="1:4">
      <c r="A589" s="233"/>
      <c r="D589" s="233"/>
    </row>
    <row r="590" spans="1:4">
      <c r="A590" s="233"/>
      <c r="D590" s="233"/>
    </row>
    <row r="591" spans="1:4">
      <c r="A591" s="233"/>
      <c r="D591" s="233"/>
    </row>
    <row r="592" spans="1:4">
      <c r="A592" s="233"/>
      <c r="D592" s="233"/>
    </row>
    <row r="593" spans="1:4">
      <c r="A593" s="233"/>
      <c r="D593" s="233"/>
    </row>
    <row r="594" spans="1:4">
      <c r="A594" s="233"/>
      <c r="D594" s="233"/>
    </row>
    <row r="595" spans="1:4">
      <c r="A595" s="233"/>
      <c r="D595" s="233"/>
    </row>
    <row r="605" spans="1:4">
      <c r="A605" s="233"/>
      <c r="D605" s="233"/>
    </row>
    <row r="606" spans="1:4">
      <c r="A606" s="233"/>
      <c r="D606" s="233"/>
    </row>
    <row r="607" spans="1:4">
      <c r="A607" s="233"/>
      <c r="D607" s="233"/>
    </row>
    <row r="608" spans="1:4">
      <c r="A608" s="233"/>
      <c r="D608" s="233"/>
    </row>
    <row r="609" spans="1:4">
      <c r="A609" s="233"/>
      <c r="D609" s="233"/>
    </row>
    <row r="610" spans="1:4">
      <c r="A610" s="233"/>
      <c r="D610" s="233"/>
    </row>
    <row r="611" spans="1:4">
      <c r="A611" s="233"/>
      <c r="D611" s="233"/>
    </row>
    <row r="612" spans="1:4">
      <c r="A612" s="233"/>
      <c r="D612" s="233"/>
    </row>
    <row r="622" spans="1:4">
      <c r="A622" s="233"/>
      <c r="D622" s="233"/>
    </row>
    <row r="623" spans="1:4">
      <c r="A623" s="233"/>
      <c r="D623" s="233"/>
    </row>
    <row r="624" spans="1:4">
      <c r="A624" s="233"/>
      <c r="D624" s="233"/>
    </row>
    <row r="625" spans="1:4">
      <c r="A625" s="233"/>
      <c r="D625" s="233"/>
    </row>
    <row r="626" spans="1:4">
      <c r="A626" s="233"/>
      <c r="D626" s="233"/>
    </row>
    <row r="627" spans="1:4">
      <c r="A627" s="233"/>
      <c r="D627" s="233"/>
    </row>
    <row r="628" spans="1:4">
      <c r="A628" s="233"/>
      <c r="D628" s="233"/>
    </row>
    <row r="629" spans="1:4">
      <c r="A629" s="233"/>
      <c r="D629" s="233"/>
    </row>
    <row r="641" spans="1:4">
      <c r="A641" s="233"/>
      <c r="D641" s="233"/>
    </row>
    <row r="642" spans="1:4">
      <c r="A642" s="233"/>
      <c r="D642" s="233"/>
    </row>
    <row r="643" spans="1:4">
      <c r="A643" s="233"/>
      <c r="D643" s="233"/>
    </row>
    <row r="644" spans="1:4">
      <c r="A644" s="233"/>
      <c r="D644" s="233"/>
    </row>
    <row r="645" spans="1:4">
      <c r="A645" s="233"/>
      <c r="D645" s="233"/>
    </row>
    <row r="646" spans="1:4">
      <c r="A646" s="233"/>
      <c r="D646" s="233"/>
    </row>
    <row r="647" spans="1:4">
      <c r="A647" s="233"/>
      <c r="D647" s="233"/>
    </row>
    <row r="648" spans="1:4">
      <c r="A648" s="233"/>
      <c r="D648" s="233"/>
    </row>
    <row r="649" spans="1:4">
      <c r="A649" s="233"/>
      <c r="D649" s="233"/>
    </row>
    <row r="650" spans="1:4">
      <c r="A650" s="233"/>
      <c r="D650" s="233"/>
    </row>
    <row r="658" spans="1:4">
      <c r="A658" s="233"/>
      <c r="D658" s="233"/>
    </row>
    <row r="659" spans="1:4">
      <c r="A659" s="233"/>
      <c r="D659" s="233"/>
    </row>
    <row r="660" spans="1:4">
      <c r="A660" s="233"/>
      <c r="D660" s="233"/>
    </row>
    <row r="661" spans="1:4">
      <c r="A661" s="233"/>
      <c r="D661" s="233"/>
    </row>
    <row r="662" spans="1:4">
      <c r="A662" s="233"/>
      <c r="D662" s="233"/>
    </row>
    <row r="663" spans="1:4">
      <c r="A663" s="233"/>
      <c r="D663" s="233"/>
    </row>
    <row r="664" spans="1:4">
      <c r="A664" s="233"/>
      <c r="D664" s="233"/>
    </row>
    <row r="665" spans="1:4">
      <c r="A665" s="233"/>
      <c r="D665" s="233"/>
    </row>
    <row r="666" spans="1:4">
      <c r="A666" s="233"/>
      <c r="D666" s="233"/>
    </row>
    <row r="667" spans="1:4">
      <c r="A667" s="233"/>
      <c r="D667" s="233"/>
    </row>
    <row r="675" spans="1:4">
      <c r="A675" s="233"/>
      <c r="D675" s="233"/>
    </row>
    <row r="676" spans="1:4">
      <c r="A676" s="233"/>
      <c r="D676" s="233"/>
    </row>
    <row r="677" spans="1:4">
      <c r="A677" s="233"/>
      <c r="D677" s="233"/>
    </row>
    <row r="678" spans="1:4">
      <c r="A678" s="233"/>
      <c r="D678" s="233"/>
    </row>
    <row r="679" spans="1:4">
      <c r="A679" s="233"/>
      <c r="D679" s="233"/>
    </row>
    <row r="680" spans="1:4">
      <c r="A680" s="233"/>
      <c r="D680" s="233"/>
    </row>
    <row r="681" spans="1:4">
      <c r="A681" s="233"/>
      <c r="D681" s="233"/>
    </row>
    <row r="682" spans="1:4">
      <c r="A682" s="233"/>
      <c r="D682" s="233"/>
    </row>
    <row r="683" spans="1:4">
      <c r="A683" s="233"/>
      <c r="D683" s="233"/>
    </row>
    <row r="684" spans="1:4">
      <c r="A684" s="233"/>
      <c r="D684" s="233"/>
    </row>
    <row r="694" spans="1:4">
      <c r="A694" s="233"/>
      <c r="D694" s="233"/>
    </row>
    <row r="695" spans="1:4">
      <c r="A695" s="233"/>
      <c r="D695" s="233"/>
    </row>
    <row r="696" spans="1:4">
      <c r="A696" s="233"/>
      <c r="D696" s="233"/>
    </row>
    <row r="697" spans="1:4">
      <c r="A697" s="233"/>
      <c r="D697" s="233"/>
    </row>
    <row r="698" spans="1:4">
      <c r="A698" s="233"/>
      <c r="D698" s="233"/>
    </row>
    <row r="699" spans="1:4">
      <c r="A699" s="233"/>
      <c r="D699" s="233"/>
    </row>
    <row r="700" spans="1:4">
      <c r="A700" s="233"/>
      <c r="D700" s="233"/>
    </row>
    <row r="701" spans="1:4">
      <c r="A701" s="233"/>
      <c r="D701" s="233"/>
    </row>
    <row r="702" spans="1:4">
      <c r="A702" s="233"/>
      <c r="D702" s="233"/>
    </row>
    <row r="703" spans="1:4">
      <c r="A703" s="233"/>
      <c r="D703" s="233"/>
    </row>
    <row r="711" spans="1:4">
      <c r="A711" s="233"/>
      <c r="D711" s="233"/>
    </row>
    <row r="712" spans="1:4">
      <c r="A712" s="233"/>
      <c r="D712" s="233"/>
    </row>
    <row r="713" spans="1:4">
      <c r="A713" s="233"/>
      <c r="D713" s="233"/>
    </row>
    <row r="714" spans="1:4">
      <c r="A714" s="233"/>
      <c r="D714" s="233"/>
    </row>
    <row r="715" spans="1:4">
      <c r="A715" s="233"/>
      <c r="D715" s="233"/>
    </row>
    <row r="716" spans="1:4">
      <c r="A716" s="233"/>
      <c r="D716" s="233"/>
    </row>
    <row r="717" spans="1:4">
      <c r="A717" s="233"/>
      <c r="D717" s="233"/>
    </row>
    <row r="718" spans="1:4">
      <c r="A718" s="233"/>
      <c r="D718" s="233"/>
    </row>
    <row r="730" spans="1:4">
      <c r="A730" s="233"/>
      <c r="D730" s="233"/>
    </row>
    <row r="731" spans="1:4">
      <c r="A731" s="233"/>
      <c r="D731" s="233"/>
    </row>
    <row r="732" spans="1:4">
      <c r="A732" s="233"/>
      <c r="D732" s="233"/>
    </row>
    <row r="733" spans="1:4">
      <c r="A733" s="233"/>
      <c r="D733" s="233"/>
    </row>
    <row r="734" spans="1:4">
      <c r="A734" s="233"/>
      <c r="D734" s="233"/>
    </row>
    <row r="735" spans="1:4">
      <c r="A735" s="233"/>
      <c r="D735" s="233"/>
    </row>
    <row r="736" spans="1:4">
      <c r="A736" s="233"/>
      <c r="D736" s="233"/>
    </row>
    <row r="737" spans="1:4">
      <c r="A737" s="233"/>
      <c r="D737" s="233"/>
    </row>
    <row r="749" spans="1:4">
      <c r="A749" s="233"/>
      <c r="D749" s="233"/>
    </row>
    <row r="750" spans="1:4">
      <c r="A750" s="233"/>
      <c r="D750" s="233"/>
    </row>
    <row r="751" spans="1:4">
      <c r="A751" s="233"/>
      <c r="D751" s="233"/>
    </row>
    <row r="752" spans="1:4">
      <c r="A752" s="233"/>
      <c r="D752" s="233"/>
    </row>
    <row r="753" spans="1:4">
      <c r="A753" s="233"/>
      <c r="D753" s="233"/>
    </row>
    <row r="754" spans="1:4">
      <c r="A754" s="233"/>
      <c r="D754" s="233"/>
    </row>
    <row r="755" spans="1:4">
      <c r="A755" s="233"/>
      <c r="D755" s="233"/>
    </row>
    <row r="756" spans="1:4">
      <c r="A756" s="233"/>
      <c r="D756" s="233"/>
    </row>
    <row r="766" spans="1:4">
      <c r="A766" s="233"/>
      <c r="D766" s="233"/>
    </row>
    <row r="767" spans="1:4">
      <c r="A767" s="233"/>
      <c r="D767" s="233"/>
    </row>
    <row r="768" spans="1:4">
      <c r="A768" s="233"/>
      <c r="D768" s="233"/>
    </row>
    <row r="769" spans="1:4">
      <c r="A769" s="233"/>
      <c r="D769" s="233"/>
    </row>
    <row r="770" spans="1:4">
      <c r="A770" s="233"/>
      <c r="D770" s="233"/>
    </row>
    <row r="771" spans="1:4">
      <c r="A771" s="233"/>
      <c r="D771" s="233"/>
    </row>
    <row r="772" spans="1:4">
      <c r="A772" s="233"/>
      <c r="D772" s="233"/>
    </row>
    <row r="773" spans="1:4">
      <c r="A773" s="233"/>
      <c r="D773" s="233"/>
    </row>
    <row r="783" spans="1:4">
      <c r="A783" s="233"/>
      <c r="D783" s="233"/>
    </row>
    <row r="784" spans="1:4">
      <c r="A784" s="233"/>
      <c r="D784" s="233"/>
    </row>
    <row r="785" spans="1:4">
      <c r="A785" s="233"/>
      <c r="D785" s="233"/>
    </row>
    <row r="786" spans="1:4">
      <c r="A786" s="233"/>
      <c r="D786" s="233"/>
    </row>
    <row r="787" spans="1:4">
      <c r="A787" s="233"/>
      <c r="D787" s="233"/>
    </row>
    <row r="788" spans="1:4">
      <c r="A788" s="233"/>
      <c r="D788" s="233"/>
    </row>
    <row r="789" spans="1:4">
      <c r="A789" s="233"/>
      <c r="D789" s="233"/>
    </row>
    <row r="790" spans="1:4">
      <c r="A790" s="233"/>
      <c r="D790" s="233"/>
    </row>
    <row r="800" spans="1:4">
      <c r="A800" s="233"/>
      <c r="D800" s="233"/>
    </row>
    <row r="801" spans="1:4">
      <c r="A801" s="233"/>
      <c r="D801" s="233"/>
    </row>
    <row r="802" spans="1:4">
      <c r="A802" s="233"/>
      <c r="D802" s="233"/>
    </row>
    <row r="803" spans="1:4">
      <c r="A803" s="233"/>
      <c r="D803" s="233"/>
    </row>
    <row r="804" spans="1:4">
      <c r="A804" s="233"/>
      <c r="D804" s="233"/>
    </row>
    <row r="805" spans="1:4">
      <c r="A805" s="233"/>
      <c r="D805" s="233"/>
    </row>
    <row r="806" spans="1:4">
      <c r="A806" s="233"/>
      <c r="D806" s="233"/>
    </row>
    <row r="807" spans="1:4">
      <c r="A807" s="233"/>
      <c r="D807" s="233"/>
    </row>
  </sheetData>
  <sheetProtection algorithmName="SHA-512" hashValue="+up0QVWjSpTeIBrQ7hVBhwKmXOA8XyCeT0yTiNtU7WJjHkcM68vFdBWeQdAkF2gxtMEB47pEwtmxTaCuO5vSdA==" saltValue="YzCVH7OLjyaiH9CAND840w==" spinCount="100000" sheet="1" objects="1" scenarios="1"/>
  <sortState ref="C6:C10">
    <sortCondition ref="C6"/>
  </sortState>
  <printOptions horizontalCentered="1"/>
  <pageMargins left="0.78749999999999998" right="0.39374999999999999" top="0.39374999999999999" bottom="0.78749999999999998" header="0.51180555555555551" footer="0.39374999999999999"/>
  <pageSetup paperSize="9" scale="74" fitToHeight="0" orientation="portrait" r:id="rId1"/>
  <headerFooter alignWithMargins="0">
    <oddFooter>&amp;C&amp;"Arial,Standard"&amp;F / 
&amp;A&amp;R&amp;"Arial,Standard"Seite &amp;P von &amp;N&amp;L&amp;"Arial,Standard"Gedruckt am: &amp;D_x000D_&amp;1#&amp;"Calibri"&amp;10 [Public]</oddFooter>
  </headerFooter>
  <ignoredErrors>
    <ignoredError sqref="B62" twoDigitTextYea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08"/>
  <sheetViews>
    <sheetView workbookViewId="0">
      <selection activeCell="A2" sqref="A2"/>
    </sheetView>
  </sheetViews>
  <sheetFormatPr baseColWidth="10" defaultColWidth="11.42578125" defaultRowHeight="12.75"/>
  <cols>
    <col min="1" max="1" width="1.7109375" style="7" customWidth="1"/>
    <col min="2" max="2" width="110.7109375" style="101" customWidth="1"/>
    <col min="3" max="3" width="1.7109375" style="7" customWidth="1"/>
    <col min="4" max="16384" width="11.42578125" style="101"/>
  </cols>
  <sheetData>
    <row r="1" spans="1:3" ht="63" customHeight="1">
      <c r="A1" s="4"/>
      <c r="B1" s="392" t="s">
        <v>406</v>
      </c>
      <c r="C1" s="4"/>
    </row>
    <row r="2" spans="1:3" s="183" customFormat="1">
      <c r="A2" s="3"/>
      <c r="B2" s="201"/>
      <c r="C2" s="3"/>
    </row>
    <row r="3" spans="1:3" ht="19.5" customHeight="1" thickBot="1">
      <c r="A3" s="3"/>
      <c r="B3" s="192" t="s">
        <v>407</v>
      </c>
      <c r="C3" s="3"/>
    </row>
    <row r="4" spans="1:3" ht="217.5" thickBot="1">
      <c r="A4" s="3"/>
      <c r="B4" s="393" t="s">
        <v>408</v>
      </c>
      <c r="C4" s="3"/>
    </row>
    <row r="5" spans="1:3" ht="13.5" thickBot="1">
      <c r="A5" s="3"/>
      <c r="C5" s="3"/>
    </row>
    <row r="6" spans="1:3" ht="51">
      <c r="B6" s="394" t="s">
        <v>409</v>
      </c>
    </row>
    <row r="7" spans="1:3" ht="63.75">
      <c r="B7" s="395" t="s">
        <v>410</v>
      </c>
    </row>
    <row r="8" spans="1:3" ht="280.5">
      <c r="B8" s="395" t="s">
        <v>411</v>
      </c>
    </row>
    <row r="9" spans="1:3" ht="331.5">
      <c r="B9" s="395" t="s">
        <v>412</v>
      </c>
    </row>
    <row r="10" spans="1:3" ht="318.75">
      <c r="B10" s="395" t="s">
        <v>413</v>
      </c>
    </row>
    <row r="11" spans="1:3" ht="243" thickBot="1">
      <c r="A11" s="8"/>
      <c r="B11" s="396" t="s">
        <v>414</v>
      </c>
      <c r="C11" s="8"/>
    </row>
    <row r="12" spans="1:3">
      <c r="A12" s="8"/>
      <c r="C12" s="8"/>
    </row>
    <row r="13" spans="1:3">
      <c r="A13" s="8"/>
      <c r="C13" s="8"/>
    </row>
    <row r="14" spans="1:3">
      <c r="A14" s="4"/>
      <c r="C14" s="4"/>
    </row>
    <row r="16" spans="1:3">
      <c r="A16" s="5"/>
      <c r="C16" s="5"/>
    </row>
    <row r="17" spans="1:3">
      <c r="A17" s="8"/>
      <c r="C17" s="8"/>
    </row>
    <row r="18" spans="1:3">
      <c r="A18" s="8"/>
      <c r="C18" s="8"/>
    </row>
    <row r="19" spans="1:3">
      <c r="A19" s="8"/>
      <c r="C19" s="8"/>
    </row>
    <row r="20" spans="1:3">
      <c r="A20" s="8"/>
      <c r="C20" s="8"/>
    </row>
    <row r="21" spans="1:3">
      <c r="A21" s="8"/>
      <c r="C21" s="8"/>
    </row>
    <row r="22" spans="1:3">
      <c r="A22" s="8"/>
      <c r="C22" s="8"/>
    </row>
    <row r="23" spans="1:3">
      <c r="A23" s="8"/>
      <c r="C23" s="8"/>
    </row>
    <row r="24" spans="1:3">
      <c r="A24" s="8"/>
      <c r="C24" s="8"/>
    </row>
    <row r="25" spans="1:3">
      <c r="A25" s="8"/>
      <c r="C25" s="8"/>
    </row>
    <row r="26" spans="1:3">
      <c r="A26" s="8"/>
      <c r="C26" s="8"/>
    </row>
    <row r="30" spans="1:3">
      <c r="A30" s="195"/>
      <c r="C30" s="195"/>
    </row>
    <row r="36" spans="1:3">
      <c r="A36" s="195"/>
      <c r="C36" s="195"/>
    </row>
    <row r="38" spans="1:3">
      <c r="A38" s="8"/>
      <c r="C38" s="8"/>
    </row>
    <row r="39" spans="1:3">
      <c r="A39" s="8"/>
      <c r="C39" s="8"/>
    </row>
    <row r="40" spans="1:3">
      <c r="A40" s="8"/>
      <c r="C40" s="8"/>
    </row>
    <row r="41" spans="1:3">
      <c r="A41" s="8"/>
      <c r="C41" s="8"/>
    </row>
    <row r="42" spans="1:3">
      <c r="A42" s="8"/>
      <c r="C42" s="8"/>
    </row>
    <row r="43" spans="1:3">
      <c r="A43" s="8"/>
      <c r="C43" s="8"/>
    </row>
    <row r="44" spans="1:3">
      <c r="A44" s="8"/>
      <c r="C44" s="8"/>
    </row>
    <row r="45" spans="1:3">
      <c r="A45" s="8"/>
      <c r="C45" s="8"/>
    </row>
    <row r="50" spans="1:3">
      <c r="A50" s="195"/>
      <c r="C50" s="195"/>
    </row>
    <row r="56" spans="1:3">
      <c r="A56" s="8"/>
      <c r="C56" s="8"/>
    </row>
    <row r="57" spans="1:3">
      <c r="A57" s="8"/>
      <c r="C57" s="8"/>
    </row>
    <row r="58" spans="1:3">
      <c r="A58" s="8"/>
      <c r="C58" s="8"/>
    </row>
    <row r="59" spans="1:3">
      <c r="A59" s="8"/>
      <c r="C59" s="8"/>
    </row>
    <row r="60" spans="1:3">
      <c r="A60" s="8"/>
      <c r="C60" s="8"/>
    </row>
    <row r="61" spans="1:3">
      <c r="A61" s="8"/>
      <c r="C61" s="8"/>
    </row>
    <row r="62" spans="1:3">
      <c r="A62" s="8"/>
      <c r="C62" s="8"/>
    </row>
    <row r="63" spans="1:3">
      <c r="A63" s="8"/>
      <c r="C63" s="8"/>
    </row>
    <row r="64" spans="1:3">
      <c r="A64" s="8"/>
      <c r="C64" s="8"/>
    </row>
    <row r="70" spans="1:3">
      <c r="A70" s="8"/>
      <c r="C70" s="8"/>
    </row>
    <row r="71" spans="1:3">
      <c r="A71" s="8"/>
      <c r="C71" s="8"/>
    </row>
    <row r="72" spans="1:3">
      <c r="A72" s="8"/>
      <c r="C72" s="8"/>
    </row>
    <row r="73" spans="1:3">
      <c r="A73" s="8"/>
      <c r="C73" s="8"/>
    </row>
    <row r="74" spans="1:3">
      <c r="A74" s="8"/>
      <c r="C74" s="8"/>
    </row>
    <row r="75" spans="1:3">
      <c r="A75" s="8"/>
      <c r="C75" s="8"/>
    </row>
    <row r="77" spans="1:3">
      <c r="A77" s="228"/>
      <c r="C77" s="228"/>
    </row>
    <row r="83" spans="1:3">
      <c r="A83" s="8"/>
      <c r="C83" s="8"/>
    </row>
    <row r="84" spans="1:3">
      <c r="A84" s="8"/>
      <c r="C84" s="8"/>
    </row>
    <row r="85" spans="1:3">
      <c r="A85" s="8"/>
      <c r="C85" s="8"/>
    </row>
    <row r="86" spans="1:3">
      <c r="A86" s="8"/>
      <c r="C86" s="8"/>
    </row>
    <row r="87" spans="1:3">
      <c r="A87" s="5"/>
      <c r="C87" s="5"/>
    </row>
    <row r="97" spans="1:3">
      <c r="A97" s="8"/>
      <c r="C97" s="8"/>
    </row>
    <row r="98" spans="1:3">
      <c r="A98" s="8"/>
      <c r="C98" s="8"/>
    </row>
    <row r="99" spans="1:3">
      <c r="A99" s="8"/>
      <c r="C99" s="8"/>
    </row>
    <row r="100" spans="1:3">
      <c r="A100" s="8"/>
      <c r="C100" s="8"/>
    </row>
    <row r="101" spans="1:3">
      <c r="A101" s="8"/>
      <c r="C101" s="8"/>
    </row>
    <row r="102" spans="1:3">
      <c r="A102" s="8"/>
      <c r="C102" s="8"/>
    </row>
    <row r="103" spans="1:3">
      <c r="A103" s="8"/>
      <c r="C103" s="8"/>
    </row>
    <row r="104" spans="1:3">
      <c r="A104" s="8"/>
      <c r="C104" s="8"/>
    </row>
    <row r="111" spans="1:3">
      <c r="A111" s="8"/>
      <c r="C111" s="8"/>
    </row>
    <row r="112" spans="1:3">
      <c r="A112" s="8"/>
      <c r="C112" s="8"/>
    </row>
    <row r="113" spans="1:3">
      <c r="A113" s="8"/>
      <c r="C113" s="8"/>
    </row>
    <row r="114" spans="1:3">
      <c r="A114" s="8"/>
      <c r="C114" s="8"/>
    </row>
    <row r="115" spans="1:3">
      <c r="A115" s="8"/>
      <c r="C115" s="8"/>
    </row>
    <row r="116" spans="1:3">
      <c r="A116" s="8"/>
      <c r="C116" s="8"/>
    </row>
    <row r="126" spans="1:3">
      <c r="A126" s="8"/>
      <c r="C126" s="8"/>
    </row>
    <row r="127" spans="1:3">
      <c r="A127" s="8"/>
      <c r="C127" s="8"/>
    </row>
    <row r="128" spans="1:3">
      <c r="A128" s="8"/>
      <c r="C128" s="8"/>
    </row>
    <row r="129" spans="1:3">
      <c r="A129" s="8"/>
      <c r="C129" s="8"/>
    </row>
    <row r="130" spans="1:3">
      <c r="A130" s="8"/>
      <c r="C130" s="8"/>
    </row>
    <row r="131" spans="1:3">
      <c r="A131" s="8"/>
      <c r="C131" s="8"/>
    </row>
    <row r="132" spans="1:3">
      <c r="A132" s="8"/>
      <c r="C132" s="8"/>
    </row>
    <row r="133" spans="1:3">
      <c r="A133" s="8"/>
      <c r="C133" s="8"/>
    </row>
    <row r="143" spans="1:3">
      <c r="A143" s="8"/>
      <c r="C143" s="8"/>
    </row>
    <row r="144" spans="1:3">
      <c r="A144" s="8"/>
      <c r="C144" s="8"/>
    </row>
    <row r="145" spans="1:3">
      <c r="A145" s="8"/>
      <c r="C145" s="8"/>
    </row>
    <row r="146" spans="1:3">
      <c r="A146" s="8"/>
      <c r="C146" s="8"/>
    </row>
    <row r="147" spans="1:3">
      <c r="A147" s="8"/>
      <c r="C147" s="8"/>
    </row>
    <row r="148" spans="1:3">
      <c r="A148" s="8"/>
      <c r="C148" s="8"/>
    </row>
    <row r="149" spans="1:3">
      <c r="A149" s="8"/>
      <c r="C149" s="8"/>
    </row>
    <row r="150" spans="1:3">
      <c r="A150" s="8"/>
      <c r="C150" s="8"/>
    </row>
    <row r="160" spans="1:3">
      <c r="A160" s="8"/>
      <c r="C160" s="8"/>
    </row>
    <row r="161" spans="1:3">
      <c r="A161" s="8"/>
      <c r="C161" s="8"/>
    </row>
    <row r="162" spans="1:3">
      <c r="A162" s="8"/>
      <c r="C162" s="8"/>
    </row>
    <row r="163" spans="1:3">
      <c r="A163" s="8"/>
      <c r="C163" s="8"/>
    </row>
    <row r="164" spans="1:3">
      <c r="A164" s="8"/>
      <c r="C164" s="8"/>
    </row>
    <row r="165" spans="1:3">
      <c r="A165" s="8"/>
      <c r="C165" s="8"/>
    </row>
    <row r="166" spans="1:3">
      <c r="A166" s="8"/>
      <c r="C166" s="8"/>
    </row>
    <row r="167" spans="1:3">
      <c r="A167" s="8"/>
      <c r="C167" s="8"/>
    </row>
    <row r="179" spans="1:3">
      <c r="A179" s="8"/>
      <c r="C179" s="8"/>
    </row>
    <row r="180" spans="1:3">
      <c r="A180" s="8"/>
      <c r="C180" s="8"/>
    </row>
    <row r="181" spans="1:3">
      <c r="A181" s="8"/>
      <c r="C181" s="8"/>
    </row>
    <row r="182" spans="1:3">
      <c r="A182" s="8"/>
      <c r="C182" s="8"/>
    </row>
    <row r="183" spans="1:3">
      <c r="A183" s="8"/>
      <c r="C183" s="8"/>
    </row>
    <row r="184" spans="1:3">
      <c r="A184" s="8"/>
      <c r="C184" s="8"/>
    </row>
    <row r="185" spans="1:3">
      <c r="A185" s="8"/>
      <c r="C185" s="8"/>
    </row>
    <row r="186" spans="1:3">
      <c r="A186" s="8"/>
      <c r="C186" s="8"/>
    </row>
    <row r="196" spans="1:3">
      <c r="A196" s="8"/>
      <c r="C196" s="8"/>
    </row>
    <row r="197" spans="1:3">
      <c r="A197" s="8"/>
      <c r="C197" s="8"/>
    </row>
    <row r="198" spans="1:3">
      <c r="A198" s="8"/>
      <c r="C198" s="8"/>
    </row>
    <row r="199" spans="1:3">
      <c r="A199" s="8"/>
      <c r="C199" s="8"/>
    </row>
    <row r="200" spans="1:3">
      <c r="A200" s="8"/>
      <c r="C200" s="8"/>
    </row>
    <row r="201" spans="1:3">
      <c r="A201" s="8"/>
      <c r="C201" s="8"/>
    </row>
    <row r="202" spans="1:3">
      <c r="A202" s="8"/>
      <c r="C202" s="8"/>
    </row>
    <row r="203" spans="1:3">
      <c r="A203" s="8"/>
      <c r="C203" s="8"/>
    </row>
    <row r="213" spans="1:3">
      <c r="A213" s="8"/>
      <c r="C213" s="8"/>
    </row>
    <row r="214" spans="1:3">
      <c r="A214" s="8"/>
      <c r="C214" s="8"/>
    </row>
    <row r="215" spans="1:3">
      <c r="A215" s="8"/>
      <c r="C215" s="8"/>
    </row>
    <row r="216" spans="1:3">
      <c r="A216" s="8"/>
      <c r="C216" s="8"/>
    </row>
    <row r="217" spans="1:3">
      <c r="A217" s="8"/>
      <c r="C217" s="8"/>
    </row>
    <row r="218" spans="1:3">
      <c r="A218" s="8"/>
      <c r="C218" s="8"/>
    </row>
    <row r="219" spans="1:3">
      <c r="A219" s="8"/>
      <c r="C219" s="8"/>
    </row>
    <row r="220" spans="1:3">
      <c r="A220" s="8"/>
      <c r="C220" s="8"/>
    </row>
    <row r="230" spans="1:3">
      <c r="A230" s="8"/>
      <c r="C230" s="8"/>
    </row>
    <row r="231" spans="1:3">
      <c r="A231" s="8"/>
      <c r="C231" s="8"/>
    </row>
    <row r="232" spans="1:3">
      <c r="A232" s="8"/>
      <c r="C232" s="8"/>
    </row>
    <row r="233" spans="1:3">
      <c r="A233" s="8"/>
      <c r="C233" s="8"/>
    </row>
    <row r="234" spans="1:3">
      <c r="A234" s="8"/>
      <c r="C234" s="8"/>
    </row>
    <row r="235" spans="1:3">
      <c r="A235" s="8"/>
      <c r="C235" s="8"/>
    </row>
    <row r="236" spans="1:3">
      <c r="A236" s="8"/>
      <c r="C236" s="8"/>
    </row>
    <row r="237" spans="1:3">
      <c r="A237" s="8"/>
      <c r="C237" s="8"/>
    </row>
    <row r="247" spans="1:3">
      <c r="A247" s="8"/>
      <c r="C247" s="8"/>
    </row>
    <row r="248" spans="1:3">
      <c r="A248" s="8"/>
      <c r="C248" s="8"/>
    </row>
    <row r="249" spans="1:3">
      <c r="A249" s="8"/>
      <c r="C249" s="8"/>
    </row>
    <row r="250" spans="1:3">
      <c r="A250" s="8"/>
      <c r="C250" s="8"/>
    </row>
    <row r="251" spans="1:3">
      <c r="A251" s="8"/>
      <c r="C251" s="8"/>
    </row>
    <row r="252" spans="1:3">
      <c r="A252" s="8"/>
      <c r="C252" s="8"/>
    </row>
    <row r="253" spans="1:3">
      <c r="A253" s="8"/>
      <c r="C253" s="8"/>
    </row>
    <row r="254" spans="1:3">
      <c r="A254" s="8"/>
      <c r="C254" s="8"/>
    </row>
    <row r="264" spans="1:3">
      <c r="A264" s="8"/>
      <c r="C264" s="8"/>
    </row>
    <row r="265" spans="1:3">
      <c r="A265" s="8"/>
      <c r="C265" s="8"/>
    </row>
    <row r="266" spans="1:3">
      <c r="A266" s="8"/>
      <c r="C266" s="8"/>
    </row>
    <row r="267" spans="1:3">
      <c r="A267" s="8"/>
      <c r="C267" s="8"/>
    </row>
    <row r="268" spans="1:3">
      <c r="A268" s="8"/>
      <c r="C268" s="8"/>
    </row>
    <row r="269" spans="1:3">
      <c r="A269" s="8"/>
      <c r="C269" s="8"/>
    </row>
    <row r="270" spans="1:3">
      <c r="A270" s="8"/>
      <c r="C270" s="8"/>
    </row>
    <row r="271" spans="1:3">
      <c r="A271" s="8"/>
      <c r="C271" s="8"/>
    </row>
    <row r="281" spans="1:3">
      <c r="A281" s="8"/>
      <c r="C281" s="8"/>
    </row>
    <row r="282" spans="1:3">
      <c r="A282" s="8"/>
      <c r="C282" s="8"/>
    </row>
    <row r="283" spans="1:3">
      <c r="A283" s="8"/>
      <c r="C283" s="8"/>
    </row>
    <row r="284" spans="1:3">
      <c r="A284" s="8"/>
      <c r="C284" s="8"/>
    </row>
    <row r="285" spans="1:3">
      <c r="A285" s="8"/>
      <c r="C285" s="8"/>
    </row>
    <row r="286" spans="1:3">
      <c r="A286" s="8"/>
      <c r="C286" s="8"/>
    </row>
    <row r="287" spans="1:3">
      <c r="A287" s="8"/>
      <c r="C287" s="8"/>
    </row>
    <row r="288" spans="1:3">
      <c r="A288" s="8"/>
      <c r="C288" s="8"/>
    </row>
    <row r="298" spans="1:3">
      <c r="A298" s="8"/>
      <c r="C298" s="8"/>
    </row>
    <row r="299" spans="1:3">
      <c r="A299" s="8"/>
      <c r="C299" s="8"/>
    </row>
    <row r="300" spans="1:3">
      <c r="A300" s="8"/>
      <c r="C300" s="8"/>
    </row>
    <row r="301" spans="1:3">
      <c r="A301" s="8"/>
      <c r="C301" s="8"/>
    </row>
    <row r="302" spans="1:3">
      <c r="A302" s="8"/>
      <c r="C302" s="8"/>
    </row>
    <row r="303" spans="1:3">
      <c r="A303" s="8"/>
      <c r="C303" s="8"/>
    </row>
    <row r="304" spans="1:3">
      <c r="A304" s="8"/>
      <c r="C304" s="8"/>
    </row>
    <row r="305" spans="1:3">
      <c r="A305" s="8"/>
      <c r="C305" s="8"/>
    </row>
    <row r="315" spans="1:3">
      <c r="A315" s="8"/>
      <c r="C315" s="8"/>
    </row>
    <row r="316" spans="1:3">
      <c r="A316" s="8"/>
      <c r="C316" s="8"/>
    </row>
    <row r="317" spans="1:3">
      <c r="A317" s="8"/>
      <c r="C317" s="8"/>
    </row>
    <row r="318" spans="1:3">
      <c r="A318" s="8"/>
      <c r="C318" s="8"/>
    </row>
    <row r="319" spans="1:3">
      <c r="A319" s="8"/>
      <c r="C319" s="8"/>
    </row>
    <row r="320" spans="1:3">
      <c r="A320" s="8"/>
      <c r="C320" s="8"/>
    </row>
    <row r="321" spans="1:3">
      <c r="A321" s="8"/>
      <c r="C321" s="8"/>
    </row>
    <row r="322" spans="1:3">
      <c r="A322" s="8"/>
      <c r="C322" s="8"/>
    </row>
    <row r="332" spans="1:3">
      <c r="A332" s="8"/>
      <c r="C332" s="8"/>
    </row>
    <row r="333" spans="1:3">
      <c r="A333" s="8"/>
      <c r="C333" s="8"/>
    </row>
    <row r="334" spans="1:3">
      <c r="A334" s="8"/>
      <c r="C334" s="8"/>
    </row>
    <row r="335" spans="1:3">
      <c r="A335" s="8"/>
      <c r="C335" s="8"/>
    </row>
    <row r="336" spans="1:3">
      <c r="A336" s="8"/>
      <c r="C336" s="8"/>
    </row>
    <row r="337" spans="1:3">
      <c r="A337" s="8"/>
      <c r="C337" s="8"/>
    </row>
    <row r="338" spans="1:3">
      <c r="A338" s="8"/>
      <c r="C338" s="8"/>
    </row>
    <row r="339" spans="1:3">
      <c r="A339" s="8"/>
      <c r="C339" s="8"/>
    </row>
    <row r="349" spans="1:3">
      <c r="A349" s="8"/>
      <c r="C349" s="8"/>
    </row>
    <row r="350" spans="1:3">
      <c r="A350" s="8"/>
      <c r="C350" s="8"/>
    </row>
    <row r="351" spans="1:3">
      <c r="A351" s="8"/>
      <c r="C351" s="8"/>
    </row>
    <row r="352" spans="1:3">
      <c r="A352" s="8"/>
      <c r="C352" s="8"/>
    </row>
    <row r="353" spans="1:3">
      <c r="A353" s="8"/>
      <c r="C353" s="8"/>
    </row>
    <row r="354" spans="1:3">
      <c r="A354" s="8"/>
      <c r="C354" s="8"/>
    </row>
    <row r="355" spans="1:3">
      <c r="A355" s="8"/>
      <c r="C355" s="8"/>
    </row>
    <row r="356" spans="1:3">
      <c r="A356" s="8"/>
      <c r="C356" s="8"/>
    </row>
    <row r="366" spans="1:3">
      <c r="A366" s="8"/>
      <c r="C366" s="8"/>
    </row>
    <row r="367" spans="1:3">
      <c r="A367" s="8"/>
      <c r="C367" s="8"/>
    </row>
    <row r="368" spans="1:3">
      <c r="A368" s="8"/>
      <c r="C368" s="8"/>
    </row>
    <row r="369" spans="1:3">
      <c r="A369" s="8"/>
      <c r="C369" s="8"/>
    </row>
    <row r="370" spans="1:3">
      <c r="A370" s="8"/>
      <c r="C370" s="8"/>
    </row>
    <row r="371" spans="1:3">
      <c r="A371" s="8"/>
      <c r="C371" s="8"/>
    </row>
    <row r="372" spans="1:3">
      <c r="A372" s="8"/>
      <c r="C372" s="8"/>
    </row>
    <row r="373" spans="1:3">
      <c r="A373" s="8"/>
      <c r="C373" s="8"/>
    </row>
    <row r="383" spans="1:3">
      <c r="A383" s="8"/>
      <c r="C383" s="8"/>
    </row>
    <row r="384" spans="1:3">
      <c r="A384" s="8"/>
      <c r="C384" s="8"/>
    </row>
    <row r="385" spans="1:3">
      <c r="A385" s="8"/>
      <c r="C385" s="8"/>
    </row>
    <row r="386" spans="1:3">
      <c r="A386" s="8"/>
      <c r="C386" s="8"/>
    </row>
    <row r="387" spans="1:3">
      <c r="A387" s="8"/>
      <c r="C387" s="8"/>
    </row>
    <row r="388" spans="1:3">
      <c r="A388" s="8"/>
      <c r="C388" s="8"/>
    </row>
    <row r="389" spans="1:3">
      <c r="A389" s="8"/>
      <c r="C389" s="8"/>
    </row>
    <row r="390" spans="1:3">
      <c r="A390" s="8"/>
      <c r="C390" s="8"/>
    </row>
    <row r="400" spans="1:3">
      <c r="A400" s="8"/>
      <c r="C400" s="8"/>
    </row>
    <row r="401" spans="1:3">
      <c r="A401" s="8"/>
      <c r="C401" s="8"/>
    </row>
    <row r="402" spans="1:3">
      <c r="A402" s="8"/>
      <c r="C402" s="8"/>
    </row>
    <row r="403" spans="1:3">
      <c r="A403" s="8"/>
      <c r="C403" s="8"/>
    </row>
    <row r="404" spans="1:3">
      <c r="A404" s="8"/>
      <c r="C404" s="8"/>
    </row>
    <row r="405" spans="1:3">
      <c r="A405" s="8"/>
      <c r="C405" s="8"/>
    </row>
    <row r="406" spans="1:3">
      <c r="A406" s="8"/>
      <c r="C406" s="8"/>
    </row>
    <row r="407" spans="1:3">
      <c r="A407" s="8"/>
      <c r="C407" s="8"/>
    </row>
    <row r="417" spans="1:3">
      <c r="A417" s="8"/>
      <c r="C417" s="8"/>
    </row>
    <row r="418" spans="1:3">
      <c r="A418" s="8"/>
      <c r="C418" s="8"/>
    </row>
    <row r="419" spans="1:3">
      <c r="A419" s="8"/>
      <c r="C419" s="8"/>
    </row>
    <row r="420" spans="1:3">
      <c r="A420" s="8"/>
      <c r="C420" s="8"/>
    </row>
    <row r="421" spans="1:3">
      <c r="A421" s="8"/>
      <c r="C421" s="8"/>
    </row>
    <row r="422" spans="1:3">
      <c r="A422" s="8"/>
      <c r="C422" s="8"/>
    </row>
    <row r="423" spans="1:3">
      <c r="A423" s="8"/>
      <c r="C423" s="8"/>
    </row>
    <row r="424" spans="1:3">
      <c r="A424" s="8"/>
      <c r="C424" s="8"/>
    </row>
    <row r="434" spans="1:3">
      <c r="A434" s="8"/>
      <c r="C434" s="8"/>
    </row>
    <row r="435" spans="1:3">
      <c r="A435" s="8"/>
      <c r="C435" s="8"/>
    </row>
    <row r="436" spans="1:3">
      <c r="A436" s="8"/>
      <c r="C436" s="8"/>
    </row>
    <row r="437" spans="1:3">
      <c r="A437" s="8"/>
      <c r="C437" s="8"/>
    </row>
    <row r="438" spans="1:3">
      <c r="A438" s="8"/>
      <c r="C438" s="8"/>
    </row>
    <row r="439" spans="1:3">
      <c r="A439" s="8"/>
      <c r="C439" s="8"/>
    </row>
    <row r="440" spans="1:3">
      <c r="A440" s="8"/>
      <c r="C440" s="8"/>
    </row>
    <row r="441" spans="1:3">
      <c r="A441" s="8"/>
      <c r="C441" s="8"/>
    </row>
    <row r="451" spans="1:3">
      <c r="A451" s="8"/>
      <c r="C451" s="8"/>
    </row>
    <row r="452" spans="1:3">
      <c r="A452" s="8"/>
      <c r="C452" s="8"/>
    </row>
    <row r="453" spans="1:3">
      <c r="A453" s="8"/>
      <c r="C453" s="8"/>
    </row>
    <row r="454" spans="1:3">
      <c r="A454" s="8"/>
      <c r="C454" s="8"/>
    </row>
    <row r="455" spans="1:3">
      <c r="A455" s="8"/>
      <c r="C455" s="8"/>
    </row>
    <row r="456" spans="1:3">
      <c r="A456" s="8"/>
      <c r="C456" s="8"/>
    </row>
    <row r="457" spans="1:3">
      <c r="A457" s="8"/>
      <c r="C457" s="8"/>
    </row>
    <row r="458" spans="1:3">
      <c r="A458" s="8"/>
      <c r="C458" s="8"/>
    </row>
    <row r="470" spans="1:3">
      <c r="A470" s="8"/>
      <c r="C470" s="8"/>
    </row>
    <row r="471" spans="1:3">
      <c r="A471" s="8"/>
      <c r="C471" s="8"/>
    </row>
    <row r="472" spans="1:3">
      <c r="A472" s="8"/>
      <c r="C472" s="8"/>
    </row>
    <row r="473" spans="1:3">
      <c r="A473" s="8"/>
      <c r="C473" s="8"/>
    </row>
    <row r="474" spans="1:3">
      <c r="A474" s="8"/>
      <c r="C474" s="8"/>
    </row>
    <row r="475" spans="1:3">
      <c r="A475" s="8"/>
      <c r="C475" s="8"/>
    </row>
    <row r="476" spans="1:3">
      <c r="A476" s="8"/>
      <c r="C476" s="8"/>
    </row>
    <row r="477" spans="1:3">
      <c r="A477" s="8"/>
      <c r="C477" s="8"/>
    </row>
    <row r="487" spans="1:3">
      <c r="A487" s="8"/>
      <c r="C487" s="8"/>
    </row>
    <row r="488" spans="1:3">
      <c r="A488" s="8"/>
      <c r="C488" s="8"/>
    </row>
    <row r="489" spans="1:3">
      <c r="A489" s="8"/>
      <c r="C489" s="8"/>
    </row>
    <row r="490" spans="1:3">
      <c r="A490" s="8"/>
      <c r="C490" s="8"/>
    </row>
    <row r="491" spans="1:3">
      <c r="A491" s="8"/>
      <c r="C491" s="8"/>
    </row>
    <row r="492" spans="1:3">
      <c r="A492" s="8"/>
      <c r="C492" s="8"/>
    </row>
    <row r="493" spans="1:3">
      <c r="A493" s="8"/>
      <c r="C493" s="8"/>
    </row>
    <row r="494" spans="1:3">
      <c r="A494" s="8"/>
      <c r="C494" s="8"/>
    </row>
    <row r="504" spans="1:3">
      <c r="A504" s="8"/>
      <c r="C504" s="8"/>
    </row>
    <row r="505" spans="1:3">
      <c r="A505" s="8"/>
      <c r="C505" s="8"/>
    </row>
    <row r="506" spans="1:3">
      <c r="A506" s="8"/>
      <c r="C506" s="8"/>
    </row>
    <row r="507" spans="1:3">
      <c r="A507" s="8"/>
      <c r="C507" s="8"/>
    </row>
    <row r="508" spans="1:3">
      <c r="A508" s="8"/>
      <c r="C508" s="8"/>
    </row>
    <row r="509" spans="1:3">
      <c r="A509" s="8"/>
      <c r="C509" s="8"/>
    </row>
    <row r="510" spans="1:3">
      <c r="A510" s="8"/>
      <c r="C510" s="8"/>
    </row>
    <row r="511" spans="1:3">
      <c r="A511" s="8"/>
      <c r="C511" s="8"/>
    </row>
    <row r="521" spans="1:3">
      <c r="A521" s="8"/>
      <c r="C521" s="8"/>
    </row>
    <row r="522" spans="1:3">
      <c r="A522" s="8"/>
      <c r="C522" s="8"/>
    </row>
    <row r="523" spans="1:3">
      <c r="A523" s="8"/>
      <c r="C523" s="8"/>
    </row>
    <row r="524" spans="1:3">
      <c r="A524" s="8"/>
      <c r="C524" s="8"/>
    </row>
    <row r="525" spans="1:3">
      <c r="A525" s="8"/>
      <c r="C525" s="8"/>
    </row>
    <row r="526" spans="1:3">
      <c r="A526" s="8"/>
      <c r="C526" s="8"/>
    </row>
    <row r="527" spans="1:3">
      <c r="A527" s="8"/>
      <c r="C527" s="8"/>
    </row>
    <row r="528" spans="1:3">
      <c r="A528" s="8"/>
      <c r="C528" s="8"/>
    </row>
    <row r="538" spans="1:3">
      <c r="A538" s="8"/>
      <c r="C538" s="8"/>
    </row>
    <row r="539" spans="1:3">
      <c r="A539" s="8"/>
      <c r="C539" s="8"/>
    </row>
    <row r="540" spans="1:3">
      <c r="A540" s="8"/>
      <c r="C540" s="8"/>
    </row>
    <row r="541" spans="1:3">
      <c r="A541" s="8"/>
      <c r="C541" s="8"/>
    </row>
    <row r="542" spans="1:3">
      <c r="A542" s="8"/>
      <c r="C542" s="8"/>
    </row>
    <row r="543" spans="1:3">
      <c r="A543" s="8"/>
      <c r="C543" s="8"/>
    </row>
    <row r="544" spans="1:3">
      <c r="A544" s="8"/>
      <c r="C544" s="8"/>
    </row>
    <row r="545" spans="1:3">
      <c r="A545" s="8"/>
      <c r="C545" s="8"/>
    </row>
    <row r="555" spans="1:3">
      <c r="A555" s="8"/>
      <c r="C555" s="8"/>
    </row>
    <row r="556" spans="1:3">
      <c r="A556" s="8"/>
      <c r="C556" s="8"/>
    </row>
    <row r="557" spans="1:3">
      <c r="A557" s="8"/>
      <c r="C557" s="8"/>
    </row>
    <row r="558" spans="1:3">
      <c r="A558" s="8"/>
      <c r="C558" s="8"/>
    </row>
    <row r="559" spans="1:3">
      <c r="A559" s="8"/>
      <c r="C559" s="8"/>
    </row>
    <row r="560" spans="1:3">
      <c r="A560" s="8"/>
      <c r="C560" s="8"/>
    </row>
    <row r="561" spans="1:3">
      <c r="A561" s="8"/>
      <c r="C561" s="8"/>
    </row>
    <row r="562" spans="1:3">
      <c r="A562" s="8"/>
      <c r="C562" s="8"/>
    </row>
    <row r="572" spans="1:3">
      <c r="A572" s="8"/>
      <c r="C572" s="8"/>
    </row>
    <row r="573" spans="1:3">
      <c r="A573" s="8"/>
      <c r="C573" s="8"/>
    </row>
    <row r="574" spans="1:3">
      <c r="A574" s="8"/>
      <c r="C574" s="8"/>
    </row>
    <row r="575" spans="1:3">
      <c r="A575" s="8"/>
      <c r="C575" s="8"/>
    </row>
    <row r="576" spans="1:3">
      <c r="A576" s="8"/>
      <c r="C576" s="8"/>
    </row>
    <row r="577" spans="1:3">
      <c r="A577" s="8"/>
      <c r="C577" s="8"/>
    </row>
    <row r="578" spans="1:3">
      <c r="A578" s="8"/>
      <c r="C578" s="8"/>
    </row>
    <row r="579" spans="1:3">
      <c r="A579" s="8"/>
      <c r="C579" s="8"/>
    </row>
    <row r="589" spans="1:3">
      <c r="A589" s="8"/>
      <c r="C589" s="8"/>
    </row>
    <row r="590" spans="1:3">
      <c r="A590" s="8"/>
      <c r="C590" s="8"/>
    </row>
    <row r="591" spans="1:3">
      <c r="A591" s="8"/>
      <c r="C591" s="8"/>
    </row>
    <row r="592" spans="1:3">
      <c r="A592" s="8"/>
      <c r="C592" s="8"/>
    </row>
    <row r="593" spans="1:3">
      <c r="A593" s="8"/>
      <c r="C593" s="8"/>
    </row>
    <row r="594" spans="1:3">
      <c r="A594" s="8"/>
      <c r="C594" s="8"/>
    </row>
    <row r="595" spans="1:3">
      <c r="A595" s="8"/>
      <c r="C595" s="8"/>
    </row>
    <row r="596" spans="1:3">
      <c r="A596" s="8"/>
      <c r="C596" s="8"/>
    </row>
    <row r="606" spans="1:3">
      <c r="A606" s="8"/>
      <c r="C606" s="8"/>
    </row>
    <row r="607" spans="1:3">
      <c r="A607" s="8"/>
      <c r="C607" s="8"/>
    </row>
    <row r="608" spans="1:3">
      <c r="A608" s="8"/>
      <c r="C608" s="8"/>
    </row>
    <row r="609" spans="1:3">
      <c r="A609" s="8"/>
      <c r="C609" s="8"/>
    </row>
    <row r="610" spans="1:3">
      <c r="A610" s="8"/>
      <c r="C610" s="8"/>
    </row>
    <row r="611" spans="1:3">
      <c r="A611" s="8"/>
      <c r="C611" s="8"/>
    </row>
    <row r="612" spans="1:3">
      <c r="A612" s="8"/>
      <c r="C612" s="8"/>
    </row>
    <row r="613" spans="1:3">
      <c r="A613" s="8"/>
      <c r="C613" s="8"/>
    </row>
    <row r="623" spans="1:3">
      <c r="A623" s="8"/>
      <c r="C623" s="8"/>
    </row>
    <row r="624" spans="1:3">
      <c r="A624" s="8"/>
      <c r="C624" s="8"/>
    </row>
    <row r="625" spans="1:3">
      <c r="A625" s="8"/>
      <c r="C625" s="8"/>
    </row>
    <row r="626" spans="1:3">
      <c r="A626" s="8"/>
      <c r="C626" s="8"/>
    </row>
    <row r="627" spans="1:3">
      <c r="A627" s="8"/>
      <c r="C627" s="8"/>
    </row>
    <row r="628" spans="1:3">
      <c r="A628" s="8"/>
      <c r="C628" s="8"/>
    </row>
    <row r="629" spans="1:3">
      <c r="A629" s="8"/>
      <c r="C629" s="8"/>
    </row>
    <row r="630" spans="1:3">
      <c r="A630" s="8"/>
      <c r="C630" s="8"/>
    </row>
    <row r="642" spans="1:3">
      <c r="A642" s="8"/>
      <c r="C642" s="8"/>
    </row>
    <row r="643" spans="1:3">
      <c r="A643" s="8"/>
      <c r="C643" s="8"/>
    </row>
    <row r="644" spans="1:3">
      <c r="A644" s="8"/>
      <c r="C644" s="8"/>
    </row>
    <row r="645" spans="1:3">
      <c r="A645" s="8"/>
      <c r="C645" s="8"/>
    </row>
    <row r="646" spans="1:3">
      <c r="A646" s="8"/>
      <c r="C646" s="8"/>
    </row>
    <row r="647" spans="1:3">
      <c r="A647" s="8"/>
      <c r="C647" s="8"/>
    </row>
    <row r="648" spans="1:3">
      <c r="A648" s="8"/>
      <c r="C648" s="8"/>
    </row>
    <row r="649" spans="1:3">
      <c r="A649" s="8"/>
      <c r="C649" s="8"/>
    </row>
    <row r="650" spans="1:3">
      <c r="A650" s="8"/>
      <c r="C650" s="8"/>
    </row>
    <row r="651" spans="1:3">
      <c r="A651" s="8"/>
      <c r="C651" s="8"/>
    </row>
    <row r="659" spans="1:3">
      <c r="A659" s="8"/>
      <c r="C659" s="8"/>
    </row>
    <row r="660" spans="1:3">
      <c r="A660" s="8"/>
      <c r="C660" s="8"/>
    </row>
    <row r="661" spans="1:3">
      <c r="A661" s="8"/>
      <c r="C661" s="8"/>
    </row>
    <row r="662" spans="1:3">
      <c r="A662" s="8"/>
      <c r="C662" s="8"/>
    </row>
    <row r="663" spans="1:3">
      <c r="A663" s="8"/>
      <c r="C663" s="8"/>
    </row>
    <row r="664" spans="1:3">
      <c r="A664" s="8"/>
      <c r="C664" s="8"/>
    </row>
    <row r="665" spans="1:3">
      <c r="A665" s="8"/>
      <c r="C665" s="8"/>
    </row>
    <row r="666" spans="1:3">
      <c r="A666" s="8"/>
      <c r="C666" s="8"/>
    </row>
    <row r="667" spans="1:3">
      <c r="A667" s="8"/>
      <c r="C667" s="8"/>
    </row>
    <row r="668" spans="1:3">
      <c r="A668" s="8"/>
      <c r="C668" s="8"/>
    </row>
    <row r="676" spans="1:3">
      <c r="A676" s="8"/>
      <c r="C676" s="8"/>
    </row>
    <row r="677" spans="1:3">
      <c r="A677" s="8"/>
      <c r="C677" s="8"/>
    </row>
    <row r="678" spans="1:3">
      <c r="A678" s="8"/>
      <c r="C678" s="8"/>
    </row>
    <row r="679" spans="1:3">
      <c r="A679" s="8"/>
      <c r="C679" s="8"/>
    </row>
    <row r="680" spans="1:3">
      <c r="A680" s="8"/>
      <c r="C680" s="8"/>
    </row>
    <row r="681" spans="1:3">
      <c r="A681" s="8"/>
      <c r="C681" s="8"/>
    </row>
    <row r="682" spans="1:3">
      <c r="A682" s="8"/>
      <c r="C682" s="8"/>
    </row>
    <row r="683" spans="1:3">
      <c r="A683" s="8"/>
      <c r="C683" s="8"/>
    </row>
    <row r="684" spans="1:3">
      <c r="A684" s="8"/>
      <c r="C684" s="8"/>
    </row>
    <row r="685" spans="1:3">
      <c r="A685" s="8"/>
      <c r="C685" s="8"/>
    </row>
    <row r="695" spans="1:3">
      <c r="A695" s="8"/>
      <c r="C695" s="8"/>
    </row>
    <row r="696" spans="1:3">
      <c r="A696" s="8"/>
      <c r="C696" s="8"/>
    </row>
    <row r="697" spans="1:3">
      <c r="A697" s="8"/>
      <c r="C697" s="8"/>
    </row>
    <row r="698" spans="1:3">
      <c r="A698" s="8"/>
      <c r="C698" s="8"/>
    </row>
    <row r="699" spans="1:3">
      <c r="A699" s="8"/>
      <c r="C699" s="8"/>
    </row>
    <row r="700" spans="1:3">
      <c r="A700" s="8"/>
      <c r="C700" s="8"/>
    </row>
    <row r="701" spans="1:3">
      <c r="A701" s="8"/>
      <c r="C701" s="8"/>
    </row>
    <row r="702" spans="1:3">
      <c r="A702" s="8"/>
      <c r="C702" s="8"/>
    </row>
    <row r="703" spans="1:3">
      <c r="A703" s="8"/>
      <c r="C703" s="8"/>
    </row>
    <row r="704" spans="1:3">
      <c r="A704" s="8"/>
      <c r="C704" s="8"/>
    </row>
    <row r="712" spans="1:3">
      <c r="A712" s="8"/>
      <c r="C712" s="8"/>
    </row>
    <row r="713" spans="1:3">
      <c r="A713" s="8"/>
      <c r="C713" s="8"/>
    </row>
    <row r="714" spans="1:3">
      <c r="A714" s="8"/>
      <c r="C714" s="8"/>
    </row>
    <row r="715" spans="1:3">
      <c r="A715" s="8"/>
      <c r="C715" s="8"/>
    </row>
    <row r="716" spans="1:3">
      <c r="A716" s="8"/>
      <c r="C716" s="8"/>
    </row>
    <row r="717" spans="1:3">
      <c r="A717" s="8"/>
      <c r="C717" s="8"/>
    </row>
    <row r="718" spans="1:3">
      <c r="A718" s="8"/>
      <c r="C718" s="8"/>
    </row>
    <row r="719" spans="1:3">
      <c r="A719" s="8"/>
      <c r="C719" s="8"/>
    </row>
    <row r="731" spans="1:3">
      <c r="A731" s="8"/>
      <c r="C731" s="8"/>
    </row>
    <row r="732" spans="1:3">
      <c r="A732" s="8"/>
      <c r="C732" s="8"/>
    </row>
    <row r="733" spans="1:3">
      <c r="A733" s="8"/>
      <c r="C733" s="8"/>
    </row>
    <row r="734" spans="1:3">
      <c r="A734" s="8"/>
      <c r="C734" s="8"/>
    </row>
    <row r="735" spans="1:3">
      <c r="A735" s="8"/>
      <c r="C735" s="8"/>
    </row>
    <row r="736" spans="1:3">
      <c r="A736" s="8"/>
      <c r="C736" s="8"/>
    </row>
    <row r="737" spans="1:3">
      <c r="A737" s="8"/>
      <c r="C737" s="8"/>
    </row>
    <row r="738" spans="1:3">
      <c r="A738" s="8"/>
      <c r="C738" s="8"/>
    </row>
    <row r="750" spans="1:3">
      <c r="A750" s="8"/>
      <c r="C750" s="8"/>
    </row>
    <row r="751" spans="1:3">
      <c r="A751" s="8"/>
      <c r="C751" s="8"/>
    </row>
    <row r="752" spans="1:3">
      <c r="A752" s="8"/>
      <c r="C752" s="8"/>
    </row>
    <row r="753" spans="1:3">
      <c r="A753" s="8"/>
      <c r="C753" s="8"/>
    </row>
    <row r="754" spans="1:3">
      <c r="A754" s="8"/>
      <c r="C754" s="8"/>
    </row>
    <row r="755" spans="1:3">
      <c r="A755" s="8"/>
      <c r="C755" s="8"/>
    </row>
    <row r="756" spans="1:3">
      <c r="A756" s="8"/>
      <c r="C756" s="8"/>
    </row>
    <row r="757" spans="1:3">
      <c r="A757" s="8"/>
      <c r="C757" s="8"/>
    </row>
    <row r="767" spans="1:3">
      <c r="A767" s="8"/>
      <c r="C767" s="8"/>
    </row>
    <row r="768" spans="1:3">
      <c r="A768" s="8"/>
      <c r="C768" s="8"/>
    </row>
    <row r="769" spans="1:3">
      <c r="A769" s="8"/>
      <c r="C769" s="8"/>
    </row>
    <row r="770" spans="1:3">
      <c r="A770" s="8"/>
      <c r="C770" s="8"/>
    </row>
    <row r="771" spans="1:3">
      <c r="A771" s="8"/>
      <c r="C771" s="8"/>
    </row>
    <row r="772" spans="1:3">
      <c r="A772" s="8"/>
      <c r="C772" s="8"/>
    </row>
    <row r="773" spans="1:3">
      <c r="A773" s="8"/>
      <c r="C773" s="8"/>
    </row>
    <row r="774" spans="1:3">
      <c r="A774" s="8"/>
      <c r="C774" s="8"/>
    </row>
    <row r="784" spans="1:3">
      <c r="A784" s="8"/>
      <c r="C784" s="8"/>
    </row>
    <row r="785" spans="1:3">
      <c r="A785" s="8"/>
      <c r="C785" s="8"/>
    </row>
    <row r="786" spans="1:3">
      <c r="A786" s="8"/>
      <c r="C786" s="8"/>
    </row>
    <row r="787" spans="1:3">
      <c r="A787" s="8"/>
      <c r="C787" s="8"/>
    </row>
    <row r="788" spans="1:3">
      <c r="A788" s="8"/>
      <c r="C788" s="8"/>
    </row>
    <row r="789" spans="1:3">
      <c r="A789" s="8"/>
      <c r="C789" s="8"/>
    </row>
    <row r="790" spans="1:3">
      <c r="A790" s="8"/>
      <c r="C790" s="8"/>
    </row>
    <row r="791" spans="1:3">
      <c r="A791" s="8"/>
      <c r="C791" s="8"/>
    </row>
    <row r="801" spans="1:3">
      <c r="A801" s="8"/>
      <c r="C801" s="8"/>
    </row>
    <row r="802" spans="1:3">
      <c r="A802" s="8"/>
      <c r="C802" s="8"/>
    </row>
    <row r="803" spans="1:3">
      <c r="A803" s="8"/>
      <c r="C803" s="8"/>
    </row>
    <row r="804" spans="1:3">
      <c r="A804" s="8"/>
      <c r="C804" s="8"/>
    </row>
    <row r="805" spans="1:3">
      <c r="A805" s="8"/>
      <c r="C805" s="8"/>
    </row>
    <row r="806" spans="1:3">
      <c r="A806" s="8"/>
      <c r="C806" s="8"/>
    </row>
    <row r="807" spans="1:3">
      <c r="A807" s="8"/>
      <c r="C807" s="8"/>
    </row>
    <row r="808" spans="1:3">
      <c r="A808" s="8"/>
      <c r="C808" s="8"/>
    </row>
  </sheetData>
  <sheetProtection algorithmName="SHA-512" hashValue="5kEXxAVNA3d+KGg6zTC3RftqQaLuwoCkJHdDqFfK7wEr9E7zL+k51Ch//QEGU38obFA3bqGb/ATZSMdAdWIIsg==" saltValue="M4dJBPklEo+qWeCLOEX0IA==" spinCount="100000" sheet="1" objects="1" scenarios="1"/>
  <pageMargins left="0.70866141732283472" right="0.70866141732283472" top="0.78740157480314965" bottom="0.78740157480314965" header="0.31496062992125984" footer="0.31496062992125984"/>
  <pageSetup paperSize="9" scale="96" fitToHeight="0" orientation="portrait" horizontalDpi="1200" verticalDpi="1200" r:id="rId1"/>
  <headerFooter>
    <oddFooter>&amp;C&amp;F / 
&amp;A&amp;RSeite &amp;P von &amp;N&amp;L&amp;"Calibri"&amp;11 Gedruckt am: &amp;D_x000D_&amp;1#&amp;"Calibri"&amp;10 [Public]</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08"/>
  <sheetViews>
    <sheetView workbookViewId="0">
      <selection activeCell="A2" sqref="A2"/>
    </sheetView>
  </sheetViews>
  <sheetFormatPr baseColWidth="10" defaultColWidth="11.42578125" defaultRowHeight="12.75"/>
  <cols>
    <col min="1" max="1" width="1.7109375" style="7" customWidth="1"/>
    <col min="2" max="2" width="110.7109375" style="101" customWidth="1"/>
    <col min="3" max="3" width="1.7109375" style="7" customWidth="1"/>
    <col min="4" max="16384" width="11.42578125" style="101"/>
  </cols>
  <sheetData>
    <row r="1" spans="1:3" ht="63" customHeight="1">
      <c r="A1" s="4"/>
      <c r="B1" s="392" t="s">
        <v>415</v>
      </c>
      <c r="C1" s="4"/>
    </row>
    <row r="2" spans="1:3" s="183" customFormat="1">
      <c r="A2" s="3"/>
      <c r="B2" s="201"/>
      <c r="C2" s="3"/>
    </row>
    <row r="3" spans="1:3" ht="13.5" thickBot="1">
      <c r="A3" s="3"/>
      <c r="B3" s="192" t="s">
        <v>416</v>
      </c>
      <c r="C3" s="3"/>
    </row>
    <row r="4" spans="1:3" ht="153.75" thickBot="1">
      <c r="A4" s="3"/>
      <c r="B4" s="397" t="s">
        <v>417</v>
      </c>
      <c r="C4" s="3"/>
    </row>
    <row r="5" spans="1:3" ht="13.5" thickBot="1">
      <c r="A5" s="3"/>
      <c r="C5" s="3"/>
    </row>
    <row r="6" spans="1:3" ht="38.25">
      <c r="B6" s="394" t="s">
        <v>418</v>
      </c>
    </row>
    <row r="7" spans="1:3" ht="63.75">
      <c r="B7" s="395" t="s">
        <v>419</v>
      </c>
    </row>
    <row r="8" spans="1:3" ht="51">
      <c r="B8" s="395" t="s">
        <v>420</v>
      </c>
    </row>
    <row r="9" spans="1:3" ht="51">
      <c r="B9" s="398" t="s">
        <v>421</v>
      </c>
    </row>
    <row r="10" spans="1:3" ht="51.75" thickBot="1">
      <c r="B10" s="396" t="s">
        <v>422</v>
      </c>
    </row>
    <row r="11" spans="1:3">
      <c r="A11" s="8"/>
      <c r="C11" s="8"/>
    </row>
    <row r="12" spans="1:3">
      <c r="A12" s="8"/>
      <c r="C12" s="8"/>
    </row>
    <row r="13" spans="1:3">
      <c r="A13" s="8"/>
      <c r="C13" s="8"/>
    </row>
    <row r="14" spans="1:3">
      <c r="A14" s="4"/>
      <c r="C14" s="4"/>
    </row>
    <row r="16" spans="1:3">
      <c r="A16" s="5"/>
      <c r="C16" s="5"/>
    </row>
    <row r="17" spans="1:3">
      <c r="A17" s="8"/>
      <c r="C17" s="8"/>
    </row>
    <row r="18" spans="1:3">
      <c r="A18" s="8"/>
      <c r="C18" s="8"/>
    </row>
    <row r="19" spans="1:3">
      <c r="A19" s="8"/>
      <c r="C19" s="8"/>
    </row>
    <row r="20" spans="1:3">
      <c r="A20" s="8"/>
      <c r="C20" s="8"/>
    </row>
    <row r="21" spans="1:3">
      <c r="A21" s="8"/>
      <c r="C21" s="8"/>
    </row>
    <row r="22" spans="1:3">
      <c r="A22" s="8"/>
      <c r="C22" s="8"/>
    </row>
    <row r="23" spans="1:3">
      <c r="A23" s="8"/>
      <c r="C23" s="8"/>
    </row>
    <row r="24" spans="1:3">
      <c r="A24" s="8"/>
      <c r="C24" s="8"/>
    </row>
    <row r="25" spans="1:3">
      <c r="A25" s="8"/>
      <c r="C25" s="8"/>
    </row>
    <row r="26" spans="1:3">
      <c r="A26" s="8"/>
      <c r="C26" s="8"/>
    </row>
    <row r="30" spans="1:3">
      <c r="A30" s="195"/>
      <c r="C30" s="195"/>
    </row>
    <row r="36" spans="1:3">
      <c r="A36" s="195"/>
      <c r="C36" s="195"/>
    </row>
    <row r="38" spans="1:3">
      <c r="A38" s="8"/>
      <c r="C38" s="8"/>
    </row>
    <row r="39" spans="1:3">
      <c r="A39" s="8"/>
      <c r="C39" s="8"/>
    </row>
    <row r="40" spans="1:3">
      <c r="A40" s="8"/>
      <c r="C40" s="8"/>
    </row>
    <row r="41" spans="1:3">
      <c r="A41" s="8"/>
      <c r="C41" s="8"/>
    </row>
    <row r="42" spans="1:3">
      <c r="A42" s="8"/>
      <c r="C42" s="8"/>
    </row>
    <row r="43" spans="1:3">
      <c r="A43" s="8"/>
      <c r="C43" s="8"/>
    </row>
    <row r="44" spans="1:3">
      <c r="A44" s="8"/>
      <c r="C44" s="8"/>
    </row>
    <row r="45" spans="1:3">
      <c r="A45" s="8"/>
      <c r="C45" s="8"/>
    </row>
    <row r="50" spans="1:3">
      <c r="A50" s="195"/>
      <c r="C50" s="195"/>
    </row>
    <row r="56" spans="1:3">
      <c r="A56" s="8"/>
      <c r="C56" s="8"/>
    </row>
    <row r="57" spans="1:3">
      <c r="A57" s="8"/>
      <c r="C57" s="8"/>
    </row>
    <row r="58" spans="1:3">
      <c r="A58" s="8"/>
      <c r="C58" s="8"/>
    </row>
    <row r="59" spans="1:3">
      <c r="A59" s="8"/>
      <c r="C59" s="8"/>
    </row>
    <row r="60" spans="1:3">
      <c r="A60" s="8"/>
      <c r="C60" s="8"/>
    </row>
    <row r="61" spans="1:3">
      <c r="A61" s="8"/>
      <c r="C61" s="8"/>
    </row>
    <row r="62" spans="1:3">
      <c r="A62" s="8"/>
      <c r="C62" s="8"/>
    </row>
    <row r="63" spans="1:3">
      <c r="A63" s="8"/>
      <c r="C63" s="8"/>
    </row>
    <row r="64" spans="1:3">
      <c r="A64" s="8"/>
      <c r="C64" s="8"/>
    </row>
    <row r="70" spans="1:3">
      <c r="A70" s="8"/>
      <c r="C70" s="8"/>
    </row>
    <row r="71" spans="1:3">
      <c r="A71" s="8"/>
      <c r="C71" s="8"/>
    </row>
    <row r="72" spans="1:3">
      <c r="A72" s="8"/>
      <c r="C72" s="8"/>
    </row>
    <row r="73" spans="1:3">
      <c r="A73" s="8"/>
      <c r="C73" s="8"/>
    </row>
    <row r="74" spans="1:3">
      <c r="A74" s="8"/>
      <c r="C74" s="8"/>
    </row>
    <row r="75" spans="1:3">
      <c r="A75" s="8"/>
      <c r="C75" s="8"/>
    </row>
    <row r="77" spans="1:3">
      <c r="A77" s="228"/>
      <c r="C77" s="228"/>
    </row>
    <row r="83" spans="1:3">
      <c r="A83" s="8"/>
      <c r="C83" s="8"/>
    </row>
    <row r="84" spans="1:3">
      <c r="A84" s="8"/>
      <c r="C84" s="8"/>
    </row>
    <row r="85" spans="1:3">
      <c r="A85" s="8"/>
      <c r="C85" s="8"/>
    </row>
    <row r="86" spans="1:3">
      <c r="A86" s="8"/>
      <c r="C86" s="8"/>
    </row>
    <row r="87" spans="1:3">
      <c r="A87" s="5"/>
      <c r="C87" s="5"/>
    </row>
    <row r="97" spans="1:3">
      <c r="A97" s="8"/>
      <c r="C97" s="8"/>
    </row>
    <row r="98" spans="1:3">
      <c r="A98" s="8"/>
      <c r="C98" s="8"/>
    </row>
    <row r="99" spans="1:3">
      <c r="A99" s="8"/>
      <c r="C99" s="8"/>
    </row>
    <row r="100" spans="1:3">
      <c r="A100" s="8"/>
      <c r="C100" s="8"/>
    </row>
    <row r="101" spans="1:3">
      <c r="A101" s="8"/>
      <c r="C101" s="8"/>
    </row>
    <row r="102" spans="1:3">
      <c r="A102" s="8"/>
      <c r="C102" s="8"/>
    </row>
    <row r="103" spans="1:3">
      <c r="A103" s="8"/>
      <c r="C103" s="8"/>
    </row>
    <row r="104" spans="1:3">
      <c r="A104" s="8"/>
      <c r="C104" s="8"/>
    </row>
    <row r="111" spans="1:3">
      <c r="A111" s="8"/>
      <c r="C111" s="8"/>
    </row>
    <row r="112" spans="1:3">
      <c r="A112" s="8"/>
      <c r="C112" s="8"/>
    </row>
    <row r="113" spans="1:3">
      <c r="A113" s="8"/>
      <c r="C113" s="8"/>
    </row>
    <row r="114" spans="1:3">
      <c r="A114" s="8"/>
      <c r="C114" s="8"/>
    </row>
    <row r="115" spans="1:3">
      <c r="A115" s="8"/>
      <c r="C115" s="8"/>
    </row>
    <row r="116" spans="1:3">
      <c r="A116" s="8"/>
      <c r="C116" s="8"/>
    </row>
    <row r="126" spans="1:3">
      <c r="A126" s="8"/>
      <c r="C126" s="8"/>
    </row>
    <row r="127" spans="1:3">
      <c r="A127" s="8"/>
      <c r="C127" s="8"/>
    </row>
    <row r="128" spans="1:3">
      <c r="A128" s="8"/>
      <c r="C128" s="8"/>
    </row>
    <row r="129" spans="1:3">
      <c r="A129" s="8"/>
      <c r="C129" s="8"/>
    </row>
    <row r="130" spans="1:3">
      <c r="A130" s="8"/>
      <c r="C130" s="8"/>
    </row>
    <row r="131" spans="1:3">
      <c r="A131" s="8"/>
      <c r="C131" s="8"/>
    </row>
    <row r="132" spans="1:3">
      <c r="A132" s="8"/>
      <c r="C132" s="8"/>
    </row>
    <row r="133" spans="1:3">
      <c r="A133" s="8"/>
      <c r="C133" s="8"/>
    </row>
    <row r="143" spans="1:3">
      <c r="A143" s="8"/>
      <c r="C143" s="8"/>
    </row>
    <row r="144" spans="1:3">
      <c r="A144" s="8"/>
      <c r="C144" s="8"/>
    </row>
    <row r="145" spans="1:3">
      <c r="A145" s="8"/>
      <c r="C145" s="8"/>
    </row>
    <row r="146" spans="1:3">
      <c r="A146" s="8"/>
      <c r="C146" s="8"/>
    </row>
    <row r="147" spans="1:3">
      <c r="A147" s="8"/>
      <c r="C147" s="8"/>
    </row>
    <row r="148" spans="1:3">
      <c r="A148" s="8"/>
      <c r="C148" s="8"/>
    </row>
    <row r="149" spans="1:3">
      <c r="A149" s="8"/>
      <c r="C149" s="8"/>
    </row>
    <row r="150" spans="1:3">
      <c r="A150" s="8"/>
      <c r="C150" s="8"/>
    </row>
    <row r="160" spans="1:3">
      <c r="A160" s="8"/>
      <c r="C160" s="8"/>
    </row>
    <row r="161" spans="1:3">
      <c r="A161" s="8"/>
      <c r="C161" s="8"/>
    </row>
    <row r="162" spans="1:3">
      <c r="A162" s="8"/>
      <c r="C162" s="8"/>
    </row>
    <row r="163" spans="1:3">
      <c r="A163" s="8"/>
      <c r="C163" s="8"/>
    </row>
    <row r="164" spans="1:3">
      <c r="A164" s="8"/>
      <c r="C164" s="8"/>
    </row>
    <row r="165" spans="1:3">
      <c r="A165" s="8"/>
      <c r="C165" s="8"/>
    </row>
    <row r="166" spans="1:3">
      <c r="A166" s="8"/>
      <c r="C166" s="8"/>
    </row>
    <row r="167" spans="1:3">
      <c r="A167" s="8"/>
      <c r="C167" s="8"/>
    </row>
    <row r="179" spans="1:3">
      <c r="A179" s="8"/>
      <c r="C179" s="8"/>
    </row>
    <row r="180" spans="1:3">
      <c r="A180" s="8"/>
      <c r="C180" s="8"/>
    </row>
    <row r="181" spans="1:3">
      <c r="A181" s="8"/>
      <c r="C181" s="8"/>
    </row>
    <row r="182" spans="1:3">
      <c r="A182" s="8"/>
      <c r="C182" s="8"/>
    </row>
    <row r="183" spans="1:3">
      <c r="A183" s="8"/>
      <c r="C183" s="8"/>
    </row>
    <row r="184" spans="1:3">
      <c r="A184" s="8"/>
      <c r="C184" s="8"/>
    </row>
    <row r="185" spans="1:3">
      <c r="A185" s="8"/>
      <c r="C185" s="8"/>
    </row>
    <row r="186" spans="1:3">
      <c r="A186" s="8"/>
      <c r="C186" s="8"/>
    </row>
    <row r="196" spans="1:3">
      <c r="A196" s="8"/>
      <c r="C196" s="8"/>
    </row>
    <row r="197" spans="1:3">
      <c r="A197" s="8"/>
      <c r="C197" s="8"/>
    </row>
    <row r="198" spans="1:3">
      <c r="A198" s="8"/>
      <c r="C198" s="8"/>
    </row>
    <row r="199" spans="1:3">
      <c r="A199" s="8"/>
      <c r="C199" s="8"/>
    </row>
    <row r="200" spans="1:3">
      <c r="A200" s="8"/>
      <c r="C200" s="8"/>
    </row>
    <row r="201" spans="1:3">
      <c r="A201" s="8"/>
      <c r="C201" s="8"/>
    </row>
    <row r="202" spans="1:3">
      <c r="A202" s="8"/>
      <c r="C202" s="8"/>
    </row>
    <row r="203" spans="1:3">
      <c r="A203" s="8"/>
      <c r="C203" s="8"/>
    </row>
    <row r="213" spans="1:3">
      <c r="A213" s="8"/>
      <c r="C213" s="8"/>
    </row>
    <row r="214" spans="1:3">
      <c r="A214" s="8"/>
      <c r="C214" s="8"/>
    </row>
    <row r="215" spans="1:3">
      <c r="A215" s="8"/>
      <c r="C215" s="8"/>
    </row>
    <row r="216" spans="1:3">
      <c r="A216" s="8"/>
      <c r="C216" s="8"/>
    </row>
    <row r="217" spans="1:3">
      <c r="A217" s="8"/>
      <c r="C217" s="8"/>
    </row>
    <row r="218" spans="1:3">
      <c r="A218" s="8"/>
      <c r="C218" s="8"/>
    </row>
    <row r="219" spans="1:3">
      <c r="A219" s="8"/>
      <c r="C219" s="8"/>
    </row>
    <row r="220" spans="1:3">
      <c r="A220" s="8"/>
      <c r="C220" s="8"/>
    </row>
    <row r="230" spans="1:3">
      <c r="A230" s="8"/>
      <c r="C230" s="8"/>
    </row>
    <row r="231" spans="1:3">
      <c r="A231" s="8"/>
      <c r="C231" s="8"/>
    </row>
    <row r="232" spans="1:3">
      <c r="A232" s="8"/>
      <c r="C232" s="8"/>
    </row>
    <row r="233" spans="1:3">
      <c r="A233" s="8"/>
      <c r="C233" s="8"/>
    </row>
    <row r="234" spans="1:3">
      <c r="A234" s="8"/>
      <c r="C234" s="8"/>
    </row>
    <row r="235" spans="1:3">
      <c r="A235" s="8"/>
      <c r="C235" s="8"/>
    </row>
    <row r="236" spans="1:3">
      <c r="A236" s="8"/>
      <c r="C236" s="8"/>
    </row>
    <row r="237" spans="1:3">
      <c r="A237" s="8"/>
      <c r="C237" s="8"/>
    </row>
    <row r="247" spans="1:3">
      <c r="A247" s="8"/>
      <c r="C247" s="8"/>
    </row>
    <row r="248" spans="1:3">
      <c r="A248" s="8"/>
      <c r="C248" s="8"/>
    </row>
    <row r="249" spans="1:3">
      <c r="A249" s="8"/>
      <c r="C249" s="8"/>
    </row>
    <row r="250" spans="1:3">
      <c r="A250" s="8"/>
      <c r="C250" s="8"/>
    </row>
    <row r="251" spans="1:3">
      <c r="A251" s="8"/>
      <c r="C251" s="8"/>
    </row>
    <row r="252" spans="1:3">
      <c r="A252" s="8"/>
      <c r="C252" s="8"/>
    </row>
    <row r="253" spans="1:3">
      <c r="A253" s="8"/>
      <c r="C253" s="8"/>
    </row>
    <row r="254" spans="1:3">
      <c r="A254" s="8"/>
      <c r="C254" s="8"/>
    </row>
    <row r="264" spans="1:3">
      <c r="A264" s="8"/>
      <c r="C264" s="8"/>
    </row>
    <row r="265" spans="1:3">
      <c r="A265" s="8"/>
      <c r="C265" s="8"/>
    </row>
    <row r="266" spans="1:3">
      <c r="A266" s="8"/>
      <c r="C266" s="8"/>
    </row>
    <row r="267" spans="1:3">
      <c r="A267" s="8"/>
      <c r="C267" s="8"/>
    </row>
    <row r="268" spans="1:3">
      <c r="A268" s="8"/>
      <c r="C268" s="8"/>
    </row>
    <row r="269" spans="1:3">
      <c r="A269" s="8"/>
      <c r="C269" s="8"/>
    </row>
    <row r="270" spans="1:3">
      <c r="A270" s="8"/>
      <c r="C270" s="8"/>
    </row>
    <row r="271" spans="1:3">
      <c r="A271" s="8"/>
      <c r="C271" s="8"/>
    </row>
    <row r="281" spans="1:3">
      <c r="A281" s="8"/>
      <c r="C281" s="8"/>
    </row>
    <row r="282" spans="1:3">
      <c r="A282" s="8"/>
      <c r="C282" s="8"/>
    </row>
    <row r="283" spans="1:3">
      <c r="A283" s="8"/>
      <c r="C283" s="8"/>
    </row>
    <row r="284" spans="1:3">
      <c r="A284" s="8"/>
      <c r="C284" s="8"/>
    </row>
    <row r="285" spans="1:3">
      <c r="A285" s="8"/>
      <c r="C285" s="8"/>
    </row>
    <row r="286" spans="1:3">
      <c r="A286" s="8"/>
      <c r="C286" s="8"/>
    </row>
    <row r="287" spans="1:3">
      <c r="A287" s="8"/>
      <c r="C287" s="8"/>
    </row>
    <row r="288" spans="1:3">
      <c r="A288" s="8"/>
      <c r="C288" s="8"/>
    </row>
    <row r="298" spans="1:3">
      <c r="A298" s="8"/>
      <c r="C298" s="8"/>
    </row>
    <row r="299" spans="1:3">
      <c r="A299" s="8"/>
      <c r="C299" s="8"/>
    </row>
    <row r="300" spans="1:3">
      <c r="A300" s="8"/>
      <c r="C300" s="8"/>
    </row>
    <row r="301" spans="1:3">
      <c r="A301" s="8"/>
      <c r="C301" s="8"/>
    </row>
    <row r="302" spans="1:3">
      <c r="A302" s="8"/>
      <c r="C302" s="8"/>
    </row>
    <row r="303" spans="1:3">
      <c r="A303" s="8"/>
      <c r="C303" s="8"/>
    </row>
    <row r="304" spans="1:3">
      <c r="A304" s="8"/>
      <c r="C304" s="8"/>
    </row>
    <row r="305" spans="1:3">
      <c r="A305" s="8"/>
      <c r="C305" s="8"/>
    </row>
    <row r="315" spans="1:3">
      <c r="A315" s="8"/>
      <c r="C315" s="8"/>
    </row>
    <row r="316" spans="1:3">
      <c r="A316" s="8"/>
      <c r="C316" s="8"/>
    </row>
    <row r="317" spans="1:3">
      <c r="A317" s="8"/>
      <c r="C317" s="8"/>
    </row>
    <row r="318" spans="1:3">
      <c r="A318" s="8"/>
      <c r="C318" s="8"/>
    </row>
    <row r="319" spans="1:3">
      <c r="A319" s="8"/>
      <c r="C319" s="8"/>
    </row>
    <row r="320" spans="1:3">
      <c r="A320" s="8"/>
      <c r="C320" s="8"/>
    </row>
    <row r="321" spans="1:3">
      <c r="A321" s="8"/>
      <c r="C321" s="8"/>
    </row>
    <row r="322" spans="1:3">
      <c r="A322" s="8"/>
      <c r="C322" s="8"/>
    </row>
    <row r="332" spans="1:3">
      <c r="A332" s="8"/>
      <c r="C332" s="8"/>
    </row>
    <row r="333" spans="1:3">
      <c r="A333" s="8"/>
      <c r="C333" s="8"/>
    </row>
    <row r="334" spans="1:3">
      <c r="A334" s="8"/>
      <c r="C334" s="8"/>
    </row>
    <row r="335" spans="1:3">
      <c r="A335" s="8"/>
      <c r="C335" s="8"/>
    </row>
    <row r="336" spans="1:3">
      <c r="A336" s="8"/>
      <c r="C336" s="8"/>
    </row>
    <row r="337" spans="1:3">
      <c r="A337" s="8"/>
      <c r="C337" s="8"/>
    </row>
    <row r="338" spans="1:3">
      <c r="A338" s="8"/>
      <c r="C338" s="8"/>
    </row>
    <row r="339" spans="1:3">
      <c r="A339" s="8"/>
      <c r="C339" s="8"/>
    </row>
    <row r="349" spans="1:3">
      <c r="A349" s="8"/>
      <c r="C349" s="8"/>
    </row>
    <row r="350" spans="1:3">
      <c r="A350" s="8"/>
      <c r="C350" s="8"/>
    </row>
    <row r="351" spans="1:3">
      <c r="A351" s="8"/>
      <c r="C351" s="8"/>
    </row>
    <row r="352" spans="1:3">
      <c r="A352" s="8"/>
      <c r="C352" s="8"/>
    </row>
    <row r="353" spans="1:3">
      <c r="A353" s="8"/>
      <c r="C353" s="8"/>
    </row>
    <row r="354" spans="1:3">
      <c r="A354" s="8"/>
      <c r="C354" s="8"/>
    </row>
    <row r="355" spans="1:3">
      <c r="A355" s="8"/>
      <c r="C355" s="8"/>
    </row>
    <row r="356" spans="1:3">
      <c r="A356" s="8"/>
      <c r="C356" s="8"/>
    </row>
    <row r="366" spans="1:3">
      <c r="A366" s="8"/>
      <c r="C366" s="8"/>
    </row>
    <row r="367" spans="1:3">
      <c r="A367" s="8"/>
      <c r="C367" s="8"/>
    </row>
    <row r="368" spans="1:3">
      <c r="A368" s="8"/>
      <c r="C368" s="8"/>
    </row>
    <row r="369" spans="1:3">
      <c r="A369" s="8"/>
      <c r="C369" s="8"/>
    </row>
    <row r="370" spans="1:3">
      <c r="A370" s="8"/>
      <c r="C370" s="8"/>
    </row>
    <row r="371" spans="1:3">
      <c r="A371" s="8"/>
      <c r="C371" s="8"/>
    </row>
    <row r="372" spans="1:3">
      <c r="A372" s="8"/>
      <c r="C372" s="8"/>
    </row>
    <row r="373" spans="1:3">
      <c r="A373" s="8"/>
      <c r="C373" s="8"/>
    </row>
    <row r="383" spans="1:3">
      <c r="A383" s="8"/>
      <c r="C383" s="8"/>
    </row>
    <row r="384" spans="1:3">
      <c r="A384" s="8"/>
      <c r="C384" s="8"/>
    </row>
    <row r="385" spans="1:3">
      <c r="A385" s="8"/>
      <c r="C385" s="8"/>
    </row>
    <row r="386" spans="1:3">
      <c r="A386" s="8"/>
      <c r="C386" s="8"/>
    </row>
    <row r="387" spans="1:3">
      <c r="A387" s="8"/>
      <c r="C387" s="8"/>
    </row>
    <row r="388" spans="1:3">
      <c r="A388" s="8"/>
      <c r="C388" s="8"/>
    </row>
    <row r="389" spans="1:3">
      <c r="A389" s="8"/>
      <c r="C389" s="8"/>
    </row>
    <row r="390" spans="1:3">
      <c r="A390" s="8"/>
      <c r="C390" s="8"/>
    </row>
    <row r="400" spans="1:3">
      <c r="A400" s="8"/>
      <c r="C400" s="8"/>
    </row>
    <row r="401" spans="1:3">
      <c r="A401" s="8"/>
      <c r="C401" s="8"/>
    </row>
    <row r="402" spans="1:3">
      <c r="A402" s="8"/>
      <c r="C402" s="8"/>
    </row>
    <row r="403" spans="1:3">
      <c r="A403" s="8"/>
      <c r="C403" s="8"/>
    </row>
    <row r="404" spans="1:3">
      <c r="A404" s="8"/>
      <c r="C404" s="8"/>
    </row>
    <row r="405" spans="1:3">
      <c r="A405" s="8"/>
      <c r="C405" s="8"/>
    </row>
    <row r="406" spans="1:3">
      <c r="A406" s="8"/>
      <c r="C406" s="8"/>
    </row>
    <row r="407" spans="1:3">
      <c r="A407" s="8"/>
      <c r="C407" s="8"/>
    </row>
    <row r="417" spans="1:3">
      <c r="A417" s="8"/>
      <c r="C417" s="8"/>
    </row>
    <row r="418" spans="1:3">
      <c r="A418" s="8"/>
      <c r="C418" s="8"/>
    </row>
    <row r="419" spans="1:3">
      <c r="A419" s="8"/>
      <c r="C419" s="8"/>
    </row>
    <row r="420" spans="1:3">
      <c r="A420" s="8"/>
      <c r="C420" s="8"/>
    </row>
    <row r="421" spans="1:3">
      <c r="A421" s="8"/>
      <c r="C421" s="8"/>
    </row>
    <row r="422" spans="1:3">
      <c r="A422" s="8"/>
      <c r="C422" s="8"/>
    </row>
    <row r="423" spans="1:3">
      <c r="A423" s="8"/>
      <c r="C423" s="8"/>
    </row>
    <row r="424" spans="1:3">
      <c r="A424" s="8"/>
      <c r="C424" s="8"/>
    </row>
    <row r="434" spans="1:3">
      <c r="A434" s="8"/>
      <c r="C434" s="8"/>
    </row>
    <row r="435" spans="1:3">
      <c r="A435" s="8"/>
      <c r="C435" s="8"/>
    </row>
    <row r="436" spans="1:3">
      <c r="A436" s="8"/>
      <c r="C436" s="8"/>
    </row>
    <row r="437" spans="1:3">
      <c r="A437" s="8"/>
      <c r="C437" s="8"/>
    </row>
    <row r="438" spans="1:3">
      <c r="A438" s="8"/>
      <c r="C438" s="8"/>
    </row>
    <row r="439" spans="1:3">
      <c r="A439" s="8"/>
      <c r="C439" s="8"/>
    </row>
    <row r="440" spans="1:3">
      <c r="A440" s="8"/>
      <c r="C440" s="8"/>
    </row>
    <row r="441" spans="1:3">
      <c r="A441" s="8"/>
      <c r="C441" s="8"/>
    </row>
    <row r="451" spans="1:3">
      <c r="A451" s="8"/>
      <c r="C451" s="8"/>
    </row>
    <row r="452" spans="1:3">
      <c r="A452" s="8"/>
      <c r="C452" s="8"/>
    </row>
    <row r="453" spans="1:3">
      <c r="A453" s="8"/>
      <c r="C453" s="8"/>
    </row>
    <row r="454" spans="1:3">
      <c r="A454" s="8"/>
      <c r="C454" s="8"/>
    </row>
    <row r="455" spans="1:3">
      <c r="A455" s="8"/>
      <c r="C455" s="8"/>
    </row>
    <row r="456" spans="1:3">
      <c r="A456" s="8"/>
      <c r="C456" s="8"/>
    </row>
    <row r="457" spans="1:3">
      <c r="A457" s="8"/>
      <c r="C457" s="8"/>
    </row>
    <row r="458" spans="1:3">
      <c r="A458" s="8"/>
      <c r="C458" s="8"/>
    </row>
    <row r="470" spans="1:3">
      <c r="A470" s="8"/>
      <c r="C470" s="8"/>
    </row>
    <row r="471" spans="1:3">
      <c r="A471" s="8"/>
      <c r="C471" s="8"/>
    </row>
    <row r="472" spans="1:3">
      <c r="A472" s="8"/>
      <c r="C472" s="8"/>
    </row>
    <row r="473" spans="1:3">
      <c r="A473" s="8"/>
      <c r="C473" s="8"/>
    </row>
    <row r="474" spans="1:3">
      <c r="A474" s="8"/>
      <c r="C474" s="8"/>
    </row>
    <row r="475" spans="1:3">
      <c r="A475" s="8"/>
      <c r="C475" s="8"/>
    </row>
    <row r="476" spans="1:3">
      <c r="A476" s="8"/>
      <c r="C476" s="8"/>
    </row>
    <row r="477" spans="1:3">
      <c r="A477" s="8"/>
      <c r="C477" s="8"/>
    </row>
    <row r="487" spans="1:3">
      <c r="A487" s="8"/>
      <c r="C487" s="8"/>
    </row>
    <row r="488" spans="1:3">
      <c r="A488" s="8"/>
      <c r="C488" s="8"/>
    </row>
    <row r="489" spans="1:3">
      <c r="A489" s="8"/>
      <c r="C489" s="8"/>
    </row>
    <row r="490" spans="1:3">
      <c r="A490" s="8"/>
      <c r="C490" s="8"/>
    </row>
    <row r="491" spans="1:3">
      <c r="A491" s="8"/>
      <c r="C491" s="8"/>
    </row>
    <row r="492" spans="1:3">
      <c r="A492" s="8"/>
      <c r="C492" s="8"/>
    </row>
    <row r="493" spans="1:3">
      <c r="A493" s="8"/>
      <c r="C493" s="8"/>
    </row>
    <row r="494" spans="1:3">
      <c r="A494" s="8"/>
      <c r="C494" s="8"/>
    </row>
    <row r="504" spans="1:3">
      <c r="A504" s="8"/>
      <c r="C504" s="8"/>
    </row>
    <row r="505" spans="1:3">
      <c r="A505" s="8"/>
      <c r="C505" s="8"/>
    </row>
    <row r="506" spans="1:3">
      <c r="A506" s="8"/>
      <c r="C506" s="8"/>
    </row>
    <row r="507" spans="1:3">
      <c r="A507" s="8"/>
      <c r="C507" s="8"/>
    </row>
    <row r="508" spans="1:3">
      <c r="A508" s="8"/>
      <c r="C508" s="8"/>
    </row>
    <row r="509" spans="1:3">
      <c r="A509" s="8"/>
      <c r="C509" s="8"/>
    </row>
    <row r="510" spans="1:3">
      <c r="A510" s="8"/>
      <c r="C510" s="8"/>
    </row>
    <row r="511" spans="1:3">
      <c r="A511" s="8"/>
      <c r="C511" s="8"/>
    </row>
    <row r="521" spans="1:3">
      <c r="A521" s="8"/>
      <c r="C521" s="8"/>
    </row>
    <row r="522" spans="1:3">
      <c r="A522" s="8"/>
      <c r="C522" s="8"/>
    </row>
    <row r="523" spans="1:3">
      <c r="A523" s="8"/>
      <c r="C523" s="8"/>
    </row>
    <row r="524" spans="1:3">
      <c r="A524" s="8"/>
      <c r="C524" s="8"/>
    </row>
    <row r="525" spans="1:3">
      <c r="A525" s="8"/>
      <c r="C525" s="8"/>
    </row>
    <row r="526" spans="1:3">
      <c r="A526" s="8"/>
      <c r="C526" s="8"/>
    </row>
    <row r="527" spans="1:3">
      <c r="A527" s="8"/>
      <c r="C527" s="8"/>
    </row>
    <row r="528" spans="1:3">
      <c r="A528" s="8"/>
      <c r="C528" s="8"/>
    </row>
    <row r="538" spans="1:3">
      <c r="A538" s="8"/>
      <c r="C538" s="8"/>
    </row>
    <row r="539" spans="1:3">
      <c r="A539" s="8"/>
      <c r="C539" s="8"/>
    </row>
    <row r="540" spans="1:3">
      <c r="A540" s="8"/>
      <c r="C540" s="8"/>
    </row>
    <row r="541" spans="1:3">
      <c r="A541" s="8"/>
      <c r="C541" s="8"/>
    </row>
    <row r="542" spans="1:3">
      <c r="A542" s="8"/>
      <c r="C542" s="8"/>
    </row>
    <row r="543" spans="1:3">
      <c r="A543" s="8"/>
      <c r="C543" s="8"/>
    </row>
    <row r="544" spans="1:3">
      <c r="A544" s="8"/>
      <c r="C544" s="8"/>
    </row>
    <row r="545" spans="1:3">
      <c r="A545" s="8"/>
      <c r="C545" s="8"/>
    </row>
    <row r="555" spans="1:3">
      <c r="A555" s="8"/>
      <c r="C555" s="8"/>
    </row>
    <row r="556" spans="1:3">
      <c r="A556" s="8"/>
      <c r="C556" s="8"/>
    </row>
    <row r="557" spans="1:3">
      <c r="A557" s="8"/>
      <c r="C557" s="8"/>
    </row>
    <row r="558" spans="1:3">
      <c r="A558" s="8"/>
      <c r="C558" s="8"/>
    </row>
    <row r="559" spans="1:3">
      <c r="A559" s="8"/>
      <c r="C559" s="8"/>
    </row>
    <row r="560" spans="1:3">
      <c r="A560" s="8"/>
      <c r="C560" s="8"/>
    </row>
    <row r="561" spans="1:3">
      <c r="A561" s="8"/>
      <c r="C561" s="8"/>
    </row>
    <row r="562" spans="1:3">
      <c r="A562" s="8"/>
      <c r="C562" s="8"/>
    </row>
    <row r="572" spans="1:3">
      <c r="A572" s="8"/>
      <c r="C572" s="8"/>
    </row>
    <row r="573" spans="1:3">
      <c r="A573" s="8"/>
      <c r="C573" s="8"/>
    </row>
    <row r="574" spans="1:3">
      <c r="A574" s="8"/>
      <c r="C574" s="8"/>
    </row>
    <row r="575" spans="1:3">
      <c r="A575" s="8"/>
      <c r="C575" s="8"/>
    </row>
    <row r="576" spans="1:3">
      <c r="A576" s="8"/>
      <c r="C576" s="8"/>
    </row>
    <row r="577" spans="1:3">
      <c r="A577" s="8"/>
      <c r="C577" s="8"/>
    </row>
    <row r="578" spans="1:3">
      <c r="A578" s="8"/>
      <c r="C578" s="8"/>
    </row>
    <row r="579" spans="1:3">
      <c r="A579" s="8"/>
      <c r="C579" s="8"/>
    </row>
    <row r="589" spans="1:3">
      <c r="A589" s="8"/>
      <c r="C589" s="8"/>
    </row>
    <row r="590" spans="1:3">
      <c r="A590" s="8"/>
      <c r="C590" s="8"/>
    </row>
    <row r="591" spans="1:3">
      <c r="A591" s="8"/>
      <c r="C591" s="8"/>
    </row>
    <row r="592" spans="1:3">
      <c r="A592" s="8"/>
      <c r="C592" s="8"/>
    </row>
    <row r="593" spans="1:3">
      <c r="A593" s="8"/>
      <c r="C593" s="8"/>
    </row>
    <row r="594" spans="1:3">
      <c r="A594" s="8"/>
      <c r="C594" s="8"/>
    </row>
    <row r="595" spans="1:3">
      <c r="A595" s="8"/>
      <c r="C595" s="8"/>
    </row>
    <row r="596" spans="1:3">
      <c r="A596" s="8"/>
      <c r="C596" s="8"/>
    </row>
    <row r="606" spans="1:3">
      <c r="A606" s="8"/>
      <c r="C606" s="8"/>
    </row>
    <row r="607" spans="1:3">
      <c r="A607" s="8"/>
      <c r="C607" s="8"/>
    </row>
    <row r="608" spans="1:3">
      <c r="A608" s="8"/>
      <c r="C608" s="8"/>
    </row>
    <row r="609" spans="1:3">
      <c r="A609" s="8"/>
      <c r="C609" s="8"/>
    </row>
    <row r="610" spans="1:3">
      <c r="A610" s="8"/>
      <c r="C610" s="8"/>
    </row>
    <row r="611" spans="1:3">
      <c r="A611" s="8"/>
      <c r="C611" s="8"/>
    </row>
    <row r="612" spans="1:3">
      <c r="A612" s="8"/>
      <c r="C612" s="8"/>
    </row>
    <row r="613" spans="1:3">
      <c r="A613" s="8"/>
      <c r="C613" s="8"/>
    </row>
    <row r="623" spans="1:3">
      <c r="A623" s="8"/>
      <c r="C623" s="8"/>
    </row>
    <row r="624" spans="1:3">
      <c r="A624" s="8"/>
      <c r="C624" s="8"/>
    </row>
    <row r="625" spans="1:3">
      <c r="A625" s="8"/>
      <c r="C625" s="8"/>
    </row>
    <row r="626" spans="1:3">
      <c r="A626" s="8"/>
      <c r="C626" s="8"/>
    </row>
    <row r="627" spans="1:3">
      <c r="A627" s="8"/>
      <c r="C627" s="8"/>
    </row>
    <row r="628" spans="1:3">
      <c r="A628" s="8"/>
      <c r="C628" s="8"/>
    </row>
    <row r="629" spans="1:3">
      <c r="A629" s="8"/>
      <c r="C629" s="8"/>
    </row>
    <row r="630" spans="1:3">
      <c r="A630" s="8"/>
      <c r="C630" s="8"/>
    </row>
    <row r="642" spans="1:3">
      <c r="A642" s="8"/>
      <c r="C642" s="8"/>
    </row>
    <row r="643" spans="1:3">
      <c r="A643" s="8"/>
      <c r="C643" s="8"/>
    </row>
    <row r="644" spans="1:3">
      <c r="A644" s="8"/>
      <c r="C644" s="8"/>
    </row>
    <row r="645" spans="1:3">
      <c r="A645" s="8"/>
      <c r="C645" s="8"/>
    </row>
    <row r="646" spans="1:3">
      <c r="A646" s="8"/>
      <c r="C646" s="8"/>
    </row>
    <row r="647" spans="1:3">
      <c r="A647" s="8"/>
      <c r="C647" s="8"/>
    </row>
    <row r="648" spans="1:3">
      <c r="A648" s="8"/>
      <c r="C648" s="8"/>
    </row>
    <row r="649" spans="1:3">
      <c r="A649" s="8"/>
      <c r="C649" s="8"/>
    </row>
    <row r="650" spans="1:3">
      <c r="A650" s="8"/>
      <c r="C650" s="8"/>
    </row>
    <row r="651" spans="1:3">
      <c r="A651" s="8"/>
      <c r="C651" s="8"/>
    </row>
    <row r="659" spans="1:3">
      <c r="A659" s="8"/>
      <c r="C659" s="8"/>
    </row>
    <row r="660" spans="1:3">
      <c r="A660" s="8"/>
      <c r="C660" s="8"/>
    </row>
    <row r="661" spans="1:3">
      <c r="A661" s="8"/>
      <c r="C661" s="8"/>
    </row>
    <row r="662" spans="1:3">
      <c r="A662" s="8"/>
      <c r="C662" s="8"/>
    </row>
    <row r="663" spans="1:3">
      <c r="A663" s="8"/>
      <c r="C663" s="8"/>
    </row>
    <row r="664" spans="1:3">
      <c r="A664" s="8"/>
      <c r="C664" s="8"/>
    </row>
    <row r="665" spans="1:3">
      <c r="A665" s="8"/>
      <c r="C665" s="8"/>
    </row>
    <row r="666" spans="1:3">
      <c r="A666" s="8"/>
      <c r="C666" s="8"/>
    </row>
    <row r="667" spans="1:3">
      <c r="A667" s="8"/>
      <c r="C667" s="8"/>
    </row>
    <row r="668" spans="1:3">
      <c r="A668" s="8"/>
      <c r="C668" s="8"/>
    </row>
    <row r="676" spans="1:3">
      <c r="A676" s="8"/>
      <c r="C676" s="8"/>
    </row>
    <row r="677" spans="1:3">
      <c r="A677" s="8"/>
      <c r="C677" s="8"/>
    </row>
    <row r="678" spans="1:3">
      <c r="A678" s="8"/>
      <c r="C678" s="8"/>
    </row>
    <row r="679" spans="1:3">
      <c r="A679" s="8"/>
      <c r="C679" s="8"/>
    </row>
    <row r="680" spans="1:3">
      <c r="A680" s="8"/>
      <c r="C680" s="8"/>
    </row>
    <row r="681" spans="1:3">
      <c r="A681" s="8"/>
      <c r="C681" s="8"/>
    </row>
    <row r="682" spans="1:3">
      <c r="A682" s="8"/>
      <c r="C682" s="8"/>
    </row>
    <row r="683" spans="1:3">
      <c r="A683" s="8"/>
      <c r="C683" s="8"/>
    </row>
    <row r="684" spans="1:3">
      <c r="A684" s="8"/>
      <c r="C684" s="8"/>
    </row>
    <row r="685" spans="1:3">
      <c r="A685" s="8"/>
      <c r="C685" s="8"/>
    </row>
    <row r="695" spans="1:3">
      <c r="A695" s="8"/>
      <c r="C695" s="8"/>
    </row>
    <row r="696" spans="1:3">
      <c r="A696" s="8"/>
      <c r="C696" s="8"/>
    </row>
    <row r="697" spans="1:3">
      <c r="A697" s="8"/>
      <c r="C697" s="8"/>
    </row>
    <row r="698" spans="1:3">
      <c r="A698" s="8"/>
      <c r="C698" s="8"/>
    </row>
    <row r="699" spans="1:3">
      <c r="A699" s="8"/>
      <c r="C699" s="8"/>
    </row>
    <row r="700" spans="1:3">
      <c r="A700" s="8"/>
      <c r="C700" s="8"/>
    </row>
    <row r="701" spans="1:3">
      <c r="A701" s="8"/>
      <c r="C701" s="8"/>
    </row>
    <row r="702" spans="1:3">
      <c r="A702" s="8"/>
      <c r="C702" s="8"/>
    </row>
    <row r="703" spans="1:3">
      <c r="A703" s="8"/>
      <c r="C703" s="8"/>
    </row>
    <row r="704" spans="1:3">
      <c r="A704" s="8"/>
      <c r="C704" s="8"/>
    </row>
    <row r="712" spans="1:3">
      <c r="A712" s="8"/>
      <c r="C712" s="8"/>
    </row>
    <row r="713" spans="1:3">
      <c r="A713" s="8"/>
      <c r="C713" s="8"/>
    </row>
    <row r="714" spans="1:3">
      <c r="A714" s="8"/>
      <c r="C714" s="8"/>
    </row>
    <row r="715" spans="1:3">
      <c r="A715" s="8"/>
      <c r="C715" s="8"/>
    </row>
    <row r="716" spans="1:3">
      <c r="A716" s="8"/>
      <c r="C716" s="8"/>
    </row>
    <row r="717" spans="1:3">
      <c r="A717" s="8"/>
      <c r="C717" s="8"/>
    </row>
    <row r="718" spans="1:3">
      <c r="A718" s="8"/>
      <c r="C718" s="8"/>
    </row>
    <row r="719" spans="1:3">
      <c r="A719" s="8"/>
      <c r="C719" s="8"/>
    </row>
    <row r="731" spans="1:3">
      <c r="A731" s="8"/>
      <c r="C731" s="8"/>
    </row>
    <row r="732" spans="1:3">
      <c r="A732" s="8"/>
      <c r="C732" s="8"/>
    </row>
    <row r="733" spans="1:3">
      <c r="A733" s="8"/>
      <c r="C733" s="8"/>
    </row>
    <row r="734" spans="1:3">
      <c r="A734" s="8"/>
      <c r="C734" s="8"/>
    </row>
    <row r="735" spans="1:3">
      <c r="A735" s="8"/>
      <c r="C735" s="8"/>
    </row>
    <row r="736" spans="1:3">
      <c r="A736" s="8"/>
      <c r="C736" s="8"/>
    </row>
    <row r="737" spans="1:3">
      <c r="A737" s="8"/>
      <c r="C737" s="8"/>
    </row>
    <row r="738" spans="1:3">
      <c r="A738" s="8"/>
      <c r="C738" s="8"/>
    </row>
    <row r="750" spans="1:3">
      <c r="A750" s="8"/>
      <c r="C750" s="8"/>
    </row>
    <row r="751" spans="1:3">
      <c r="A751" s="8"/>
      <c r="C751" s="8"/>
    </row>
    <row r="752" spans="1:3">
      <c r="A752" s="8"/>
      <c r="C752" s="8"/>
    </row>
    <row r="753" spans="1:3">
      <c r="A753" s="8"/>
      <c r="C753" s="8"/>
    </row>
    <row r="754" spans="1:3">
      <c r="A754" s="8"/>
      <c r="C754" s="8"/>
    </row>
    <row r="755" spans="1:3">
      <c r="A755" s="8"/>
      <c r="C755" s="8"/>
    </row>
    <row r="756" spans="1:3">
      <c r="A756" s="8"/>
      <c r="C756" s="8"/>
    </row>
    <row r="757" spans="1:3">
      <c r="A757" s="8"/>
      <c r="C757" s="8"/>
    </row>
    <row r="767" spans="1:3">
      <c r="A767" s="8"/>
      <c r="C767" s="8"/>
    </row>
    <row r="768" spans="1:3">
      <c r="A768" s="8"/>
      <c r="C768" s="8"/>
    </row>
    <row r="769" spans="1:3">
      <c r="A769" s="8"/>
      <c r="C769" s="8"/>
    </row>
    <row r="770" spans="1:3">
      <c r="A770" s="8"/>
      <c r="C770" s="8"/>
    </row>
    <row r="771" spans="1:3">
      <c r="A771" s="8"/>
      <c r="C771" s="8"/>
    </row>
    <row r="772" spans="1:3">
      <c r="A772" s="8"/>
      <c r="C772" s="8"/>
    </row>
    <row r="773" spans="1:3">
      <c r="A773" s="8"/>
      <c r="C773" s="8"/>
    </row>
    <row r="774" spans="1:3">
      <c r="A774" s="8"/>
      <c r="C774" s="8"/>
    </row>
    <row r="784" spans="1:3">
      <c r="A784" s="8"/>
      <c r="C784" s="8"/>
    </row>
    <row r="785" spans="1:3">
      <c r="A785" s="8"/>
      <c r="C785" s="8"/>
    </row>
    <row r="786" spans="1:3">
      <c r="A786" s="8"/>
      <c r="C786" s="8"/>
    </row>
    <row r="787" spans="1:3">
      <c r="A787" s="8"/>
      <c r="C787" s="8"/>
    </row>
    <row r="788" spans="1:3">
      <c r="A788" s="8"/>
      <c r="C788" s="8"/>
    </row>
    <row r="789" spans="1:3">
      <c r="A789" s="8"/>
      <c r="C789" s="8"/>
    </row>
    <row r="790" spans="1:3">
      <c r="A790" s="8"/>
      <c r="C790" s="8"/>
    </row>
    <row r="791" spans="1:3">
      <c r="A791" s="8"/>
      <c r="C791" s="8"/>
    </row>
    <row r="801" spans="1:3">
      <c r="A801" s="8"/>
      <c r="C801" s="8"/>
    </row>
    <row r="802" spans="1:3">
      <c r="A802" s="8"/>
      <c r="C802" s="8"/>
    </row>
    <row r="803" spans="1:3">
      <c r="A803" s="8"/>
      <c r="C803" s="8"/>
    </row>
    <row r="804" spans="1:3">
      <c r="A804" s="8"/>
      <c r="C804" s="8"/>
    </row>
    <row r="805" spans="1:3">
      <c r="A805" s="8"/>
      <c r="C805" s="8"/>
    </row>
    <row r="806" spans="1:3">
      <c r="A806" s="8"/>
      <c r="C806" s="8"/>
    </row>
    <row r="807" spans="1:3">
      <c r="A807" s="8"/>
      <c r="C807" s="8"/>
    </row>
    <row r="808" spans="1:3">
      <c r="A808" s="8"/>
      <c r="C808" s="8"/>
    </row>
  </sheetData>
  <sheetProtection algorithmName="SHA-512" hashValue="HWq6Ll6g4V+HDkMBRD5fYMUFl3s8zqYtzi2O3+OWu/+qwadJWB+CZ+eMtD4Dbj/Jq60zRp9gkhkzuxSoDuORdQ==" saltValue="baFebd4mVO/73RUipoZY+g==" spinCount="100000" sheet="1" objects="1" scenarios="1"/>
  <pageMargins left="0.70866141732283472" right="0.70866141732283472" top="0.78740157480314965" bottom="0.78740157480314965" header="0.31496062992125984" footer="0.31496062992125984"/>
  <pageSetup paperSize="9" scale="96" fitToHeight="0" orientation="portrait" horizontalDpi="1200" verticalDpi="1200" r:id="rId1"/>
  <headerFooter>
    <oddFooter>&amp;C&amp;F / 
&amp;A&amp;RSeite &amp;P von &amp;N&amp;L&amp;"Calibri"&amp;11 Gedruckt am: &amp;D_x000D_&amp;1#&amp;"Calibri"&amp;10 [Public]</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07"/>
  <sheetViews>
    <sheetView zoomScaleNormal="100" workbookViewId="0">
      <selection activeCell="C3" sqref="C3"/>
    </sheetView>
  </sheetViews>
  <sheetFormatPr baseColWidth="10" defaultColWidth="11.42578125" defaultRowHeight="12.75"/>
  <cols>
    <col min="1" max="1" width="1.7109375" style="7" customWidth="1"/>
    <col min="2" max="2" width="26.7109375" style="400" customWidth="1"/>
    <col min="3" max="3" width="74.7109375" style="399" customWidth="1"/>
    <col min="4" max="4" width="1.7109375" style="7" customWidth="1"/>
    <col min="5" max="5" width="3.140625" style="399" customWidth="1"/>
    <col min="6" max="16384" width="11.42578125" style="399"/>
  </cols>
  <sheetData>
    <row r="1" spans="1:4" s="412" customFormat="1" ht="60" customHeight="1">
      <c r="A1" s="4"/>
      <c r="B1" s="1" t="s">
        <v>0</v>
      </c>
      <c r="C1" s="413"/>
      <c r="D1" s="4"/>
    </row>
    <row r="2" spans="1:4" s="4" customFormat="1" ht="20.100000000000001" customHeight="1">
      <c r="A2" s="3"/>
      <c r="B2" s="2"/>
      <c r="C2" s="3"/>
      <c r="D2" s="3"/>
    </row>
    <row r="3" spans="1:4" s="5" customFormat="1" ht="22.5" customHeight="1">
      <c r="A3" s="3"/>
      <c r="B3" s="403" t="s">
        <v>434</v>
      </c>
      <c r="C3" s="476"/>
      <c r="D3" s="3"/>
    </row>
    <row r="4" spans="1:4" s="407" customFormat="1" ht="18">
      <c r="A4" s="3"/>
      <c r="B4" s="403"/>
      <c r="C4" s="408"/>
      <c r="D4" s="3"/>
    </row>
    <row r="5" spans="1:4" s="5" customFormat="1" ht="22.5" customHeight="1">
      <c r="A5" s="7"/>
      <c r="B5" s="403" t="s">
        <v>180</v>
      </c>
      <c r="C5" s="477"/>
      <c r="D5" s="7"/>
    </row>
    <row r="6" spans="1:4" s="407" customFormat="1" ht="18">
      <c r="A6" s="7"/>
      <c r="B6" s="403"/>
      <c r="C6" s="408"/>
      <c r="D6" s="7"/>
    </row>
    <row r="7" spans="1:4" s="5" customFormat="1" ht="22.5" customHeight="1">
      <c r="A7" s="7"/>
      <c r="B7" s="403" t="s">
        <v>181</v>
      </c>
      <c r="C7" s="477"/>
      <c r="D7" s="7"/>
    </row>
    <row r="8" spans="1:4" s="5" customFormat="1" ht="22.5" customHeight="1">
      <c r="A8" s="7"/>
      <c r="B8" s="403" t="s">
        <v>433</v>
      </c>
      <c r="C8" s="477"/>
      <c r="D8" s="7"/>
    </row>
    <row r="9" spans="1:4" s="407" customFormat="1" ht="18">
      <c r="A9" s="7"/>
      <c r="B9" s="403"/>
      <c r="C9" s="408"/>
      <c r="D9" s="7"/>
    </row>
    <row r="10" spans="1:4" s="5" customFormat="1" ht="22.5" customHeight="1">
      <c r="A10" s="8"/>
      <c r="B10" s="403" t="s">
        <v>2</v>
      </c>
      <c r="C10" s="477"/>
      <c r="D10" s="8"/>
    </row>
    <row r="11" spans="1:4" s="407" customFormat="1" ht="18">
      <c r="A11" s="8"/>
      <c r="B11" s="403"/>
      <c r="C11" s="408"/>
      <c r="D11" s="8"/>
    </row>
    <row r="12" spans="1:4" s="5" customFormat="1" ht="30">
      <c r="A12" s="8"/>
      <c r="B12" s="403" t="s">
        <v>432</v>
      </c>
      <c r="C12" s="477"/>
      <c r="D12" s="8"/>
    </row>
    <row r="13" spans="1:4" s="407" customFormat="1" ht="18">
      <c r="A13" s="4"/>
      <c r="B13" s="403"/>
      <c r="C13" s="411"/>
      <c r="D13" s="4"/>
    </row>
    <row r="14" spans="1:4" s="5" customFormat="1" ht="22.5" customHeight="1">
      <c r="A14" s="7"/>
      <c r="B14" s="403" t="s">
        <v>431</v>
      </c>
      <c r="C14" s="477"/>
      <c r="D14" s="7"/>
    </row>
    <row r="15" spans="1:4" s="407" customFormat="1" ht="18">
      <c r="A15" s="5"/>
      <c r="B15" s="403"/>
      <c r="C15" s="411"/>
      <c r="D15" s="5"/>
    </row>
    <row r="16" spans="1:4" s="5" customFormat="1" ht="22.5" customHeight="1">
      <c r="A16" s="8"/>
      <c r="B16" s="403" t="s">
        <v>430</v>
      </c>
      <c r="C16" s="477"/>
      <c r="D16" s="8"/>
    </row>
    <row r="17" spans="1:4" s="409" customFormat="1" ht="18">
      <c r="A17" s="8"/>
      <c r="B17" s="403"/>
      <c r="C17" s="410"/>
      <c r="D17" s="8"/>
    </row>
    <row r="18" spans="1:4" s="5" customFormat="1" ht="22.5" customHeight="1">
      <c r="A18" s="8"/>
      <c r="B18" s="403" t="s">
        <v>429</v>
      </c>
      <c r="C18" s="477"/>
      <c r="D18" s="8"/>
    </row>
    <row r="19" spans="1:4" s="407" customFormat="1" ht="18">
      <c r="A19" s="8"/>
      <c r="B19" s="403"/>
      <c r="C19" s="408"/>
      <c r="D19" s="8"/>
    </row>
    <row r="20" spans="1:4" s="5" customFormat="1" ht="22.5" customHeight="1">
      <c r="A20" s="8"/>
      <c r="B20" s="403" t="s">
        <v>428</v>
      </c>
      <c r="C20" s="477"/>
      <c r="D20" s="8"/>
    </row>
    <row r="21" spans="1:4" s="5" customFormat="1" ht="22.5" customHeight="1">
      <c r="A21" s="8"/>
      <c r="B21" s="403" t="s">
        <v>426</v>
      </c>
      <c r="C21" s="477"/>
      <c r="D21" s="8"/>
    </row>
    <row r="22" spans="1:4" s="5" customFormat="1" ht="22.5" customHeight="1">
      <c r="A22" s="8"/>
      <c r="B22" s="403" t="s">
        <v>425</v>
      </c>
      <c r="C22" s="477"/>
      <c r="D22" s="8"/>
    </row>
    <row r="23" spans="1:4" s="407" customFormat="1" ht="18">
      <c r="A23" s="8"/>
      <c r="B23" s="403"/>
      <c r="C23" s="408"/>
      <c r="D23" s="8"/>
    </row>
    <row r="24" spans="1:4" s="5" customFormat="1" ht="22.5" customHeight="1">
      <c r="A24" s="8"/>
      <c r="B24" s="403" t="s">
        <v>427</v>
      </c>
      <c r="C24" s="477"/>
      <c r="D24" s="8"/>
    </row>
    <row r="25" spans="1:4" s="5" customFormat="1" ht="22.5" customHeight="1">
      <c r="A25" s="8"/>
      <c r="B25" s="403" t="s">
        <v>426</v>
      </c>
      <c r="C25" s="477"/>
      <c r="D25" s="8"/>
    </row>
    <row r="26" spans="1:4" s="5" customFormat="1" ht="22.5" customHeight="1">
      <c r="A26" s="7"/>
      <c r="B26" s="403" t="s">
        <v>425</v>
      </c>
      <c r="C26" s="477"/>
      <c r="D26" s="7"/>
    </row>
    <row r="27" spans="1:4" s="5" customFormat="1" ht="22.5" customHeight="1">
      <c r="A27" s="7"/>
      <c r="B27" s="406"/>
      <c r="C27" s="405"/>
      <c r="D27" s="7"/>
    </row>
    <row r="28" spans="1:4" s="5" customFormat="1" ht="22.5" customHeight="1">
      <c r="A28" s="7"/>
      <c r="B28" s="403" t="s">
        <v>424</v>
      </c>
      <c r="C28" s="477"/>
      <c r="D28" s="7"/>
    </row>
    <row r="29" spans="1:4" s="5" customFormat="1" ht="22.5" customHeight="1">
      <c r="A29" s="195"/>
      <c r="B29" s="403"/>
      <c r="C29" s="404"/>
      <c r="D29" s="195"/>
    </row>
    <row r="30" spans="1:4" s="5" customFormat="1" ht="22.5" customHeight="1">
      <c r="A30" s="7"/>
      <c r="B30" s="403" t="s">
        <v>423</v>
      </c>
      <c r="C30" s="402"/>
      <c r="D30" s="7"/>
    </row>
    <row r="31" spans="1:4" s="5" customFormat="1" ht="22.5" customHeight="1">
      <c r="A31" s="7"/>
      <c r="B31" s="401"/>
      <c r="D31" s="7"/>
    </row>
    <row r="32" spans="1:4" s="5" customFormat="1" ht="22.5" customHeight="1">
      <c r="A32" s="7"/>
      <c r="B32" s="401" t="s">
        <v>996</v>
      </c>
      <c r="D32" s="7"/>
    </row>
    <row r="33" spans="1:4" s="5" customFormat="1" ht="22.5" customHeight="1">
      <c r="A33" s="7"/>
      <c r="B33" s="401"/>
      <c r="D33" s="7"/>
    </row>
    <row r="35" spans="1:4">
      <c r="A35" s="195"/>
      <c r="D35" s="195"/>
    </row>
    <row r="37" spans="1:4">
      <c r="A37" s="8"/>
      <c r="D37" s="8"/>
    </row>
    <row r="38" spans="1:4">
      <c r="A38" s="8"/>
      <c r="D38" s="8"/>
    </row>
    <row r="39" spans="1:4">
      <c r="A39" s="8"/>
      <c r="D39" s="8"/>
    </row>
    <row r="40" spans="1:4">
      <c r="A40" s="8"/>
      <c r="D40" s="8"/>
    </row>
    <row r="41" spans="1:4">
      <c r="A41" s="8"/>
      <c r="D41" s="8"/>
    </row>
    <row r="42" spans="1:4">
      <c r="A42" s="8"/>
      <c r="D42" s="8"/>
    </row>
    <row r="43" spans="1:4">
      <c r="A43" s="8"/>
      <c r="D43" s="8"/>
    </row>
    <row r="44" spans="1:4">
      <c r="A44" s="8"/>
      <c r="D44" s="8"/>
    </row>
    <row r="49" spans="1:4">
      <c r="A49" s="195"/>
      <c r="D49" s="195"/>
    </row>
    <row r="55" spans="1:4">
      <c r="A55" s="8"/>
      <c r="D55" s="8"/>
    </row>
    <row r="56" spans="1:4">
      <c r="A56" s="8"/>
      <c r="D56" s="8"/>
    </row>
    <row r="57" spans="1:4">
      <c r="A57" s="8"/>
      <c r="D57" s="8"/>
    </row>
    <row r="58" spans="1:4">
      <c r="A58" s="8"/>
      <c r="D58" s="8"/>
    </row>
    <row r="59" spans="1:4">
      <c r="A59" s="8"/>
      <c r="D59" s="8"/>
    </row>
    <row r="60" spans="1:4">
      <c r="A60" s="8"/>
      <c r="D60" s="8"/>
    </row>
    <row r="61" spans="1:4">
      <c r="A61" s="8"/>
      <c r="D61" s="8"/>
    </row>
    <row r="62" spans="1:4">
      <c r="A62" s="8"/>
      <c r="D62" s="8"/>
    </row>
    <row r="63" spans="1:4">
      <c r="A63" s="8"/>
      <c r="D63" s="8"/>
    </row>
    <row r="69" spans="1:4">
      <c r="A69" s="8"/>
      <c r="D69" s="8"/>
    </row>
    <row r="70" spans="1:4">
      <c r="A70" s="8"/>
      <c r="D70" s="8"/>
    </row>
    <row r="71" spans="1:4">
      <c r="A71" s="8"/>
      <c r="D71" s="8"/>
    </row>
    <row r="72" spans="1:4">
      <c r="A72" s="8"/>
      <c r="D72" s="8"/>
    </row>
    <row r="73" spans="1:4">
      <c r="A73" s="8"/>
      <c r="D73" s="8"/>
    </row>
    <row r="74" spans="1:4">
      <c r="A74" s="8"/>
      <c r="D74" s="8"/>
    </row>
    <row r="76" spans="1:4">
      <c r="A76" s="228"/>
      <c r="D76" s="228"/>
    </row>
    <row r="82" spans="1:4">
      <c r="A82" s="8"/>
      <c r="D82" s="8"/>
    </row>
    <row r="83" spans="1:4">
      <c r="A83" s="8"/>
      <c r="D83" s="8"/>
    </row>
    <row r="84" spans="1:4">
      <c r="A84" s="8"/>
      <c r="D84" s="8"/>
    </row>
    <row r="85" spans="1:4">
      <c r="A85" s="8"/>
      <c r="D85" s="8"/>
    </row>
    <row r="86" spans="1:4">
      <c r="A86" s="5"/>
      <c r="D86" s="5"/>
    </row>
    <row r="96" spans="1:4">
      <c r="A96" s="8"/>
      <c r="D96" s="8"/>
    </row>
    <row r="97" spans="1:4">
      <c r="A97" s="8"/>
      <c r="D97" s="8"/>
    </row>
    <row r="98" spans="1:4">
      <c r="A98" s="8"/>
      <c r="D98" s="8"/>
    </row>
    <row r="99" spans="1:4">
      <c r="A99" s="8"/>
      <c r="D99" s="8"/>
    </row>
    <row r="100" spans="1:4">
      <c r="A100" s="8"/>
      <c r="D100" s="8"/>
    </row>
    <row r="101" spans="1:4">
      <c r="A101" s="8"/>
      <c r="D101" s="8"/>
    </row>
    <row r="102" spans="1:4">
      <c r="A102" s="8"/>
      <c r="D102" s="8"/>
    </row>
    <row r="103" spans="1:4">
      <c r="A103" s="8"/>
      <c r="D103" s="8"/>
    </row>
    <row r="110" spans="1:4">
      <c r="A110" s="8"/>
      <c r="D110" s="8"/>
    </row>
    <row r="111" spans="1:4">
      <c r="A111" s="8"/>
      <c r="D111" s="8"/>
    </row>
    <row r="112" spans="1:4">
      <c r="A112" s="8"/>
      <c r="D112" s="8"/>
    </row>
    <row r="113" spans="1:4">
      <c r="A113" s="8"/>
      <c r="D113" s="8"/>
    </row>
    <row r="114" spans="1:4">
      <c r="A114" s="8"/>
      <c r="D114" s="8"/>
    </row>
    <row r="115" spans="1:4">
      <c r="A115" s="8"/>
      <c r="D115" s="8"/>
    </row>
    <row r="125" spans="1:4">
      <c r="A125" s="8"/>
      <c r="D125" s="8"/>
    </row>
    <row r="126" spans="1:4">
      <c r="A126" s="8"/>
      <c r="D126" s="8"/>
    </row>
    <row r="127" spans="1:4">
      <c r="A127" s="8"/>
      <c r="D127" s="8"/>
    </row>
    <row r="128" spans="1:4">
      <c r="A128" s="8"/>
      <c r="D128" s="8"/>
    </row>
    <row r="129" spans="1:4">
      <c r="A129" s="8"/>
      <c r="D129" s="8"/>
    </row>
    <row r="130" spans="1:4">
      <c r="A130" s="8"/>
      <c r="D130" s="8"/>
    </row>
    <row r="131" spans="1:4">
      <c r="A131" s="8"/>
      <c r="D131" s="8"/>
    </row>
    <row r="132" spans="1:4">
      <c r="A132" s="8"/>
      <c r="D132" s="8"/>
    </row>
    <row r="142" spans="1:4">
      <c r="A142" s="8"/>
      <c r="D142" s="8"/>
    </row>
    <row r="143" spans="1:4">
      <c r="A143" s="8"/>
      <c r="D143" s="8"/>
    </row>
    <row r="144" spans="1:4">
      <c r="A144" s="8"/>
      <c r="D144" s="8"/>
    </row>
    <row r="145" spans="1:4">
      <c r="A145" s="8"/>
      <c r="D145" s="8"/>
    </row>
    <row r="146" spans="1:4">
      <c r="A146" s="8"/>
      <c r="D146" s="8"/>
    </row>
    <row r="147" spans="1:4">
      <c r="A147" s="8"/>
      <c r="D147" s="8"/>
    </row>
    <row r="148" spans="1:4">
      <c r="A148" s="8"/>
      <c r="D148" s="8"/>
    </row>
    <row r="149" spans="1:4">
      <c r="A149" s="8"/>
      <c r="D149" s="8"/>
    </row>
    <row r="159" spans="1:4">
      <c r="A159" s="8"/>
      <c r="D159" s="8"/>
    </row>
    <row r="160" spans="1:4">
      <c r="A160" s="8"/>
      <c r="D160" s="8"/>
    </row>
    <row r="161" spans="1:4">
      <c r="A161" s="8"/>
      <c r="D161" s="8"/>
    </row>
    <row r="162" spans="1:4">
      <c r="A162" s="8"/>
      <c r="D162" s="8"/>
    </row>
    <row r="163" spans="1:4">
      <c r="A163" s="8"/>
      <c r="D163" s="8"/>
    </row>
    <row r="164" spans="1:4">
      <c r="A164" s="8"/>
      <c r="D164" s="8"/>
    </row>
    <row r="165" spans="1:4">
      <c r="A165" s="8"/>
      <c r="D165" s="8"/>
    </row>
    <row r="166" spans="1:4">
      <c r="A166" s="8"/>
      <c r="D166" s="8"/>
    </row>
    <row r="178" spans="1:4">
      <c r="A178" s="8"/>
      <c r="D178" s="8"/>
    </row>
    <row r="179" spans="1:4">
      <c r="A179" s="8"/>
      <c r="D179" s="8"/>
    </row>
    <row r="180" spans="1:4">
      <c r="A180" s="8"/>
      <c r="D180" s="8"/>
    </row>
    <row r="181" spans="1:4">
      <c r="A181" s="8"/>
      <c r="D181" s="8"/>
    </row>
    <row r="182" spans="1:4">
      <c r="A182" s="8"/>
      <c r="D182" s="8"/>
    </row>
    <row r="183" spans="1:4">
      <c r="A183" s="8"/>
      <c r="D183" s="8"/>
    </row>
    <row r="184" spans="1:4">
      <c r="A184" s="8"/>
      <c r="D184" s="8"/>
    </row>
    <row r="185" spans="1:4">
      <c r="A185" s="8"/>
      <c r="D185" s="8"/>
    </row>
    <row r="195" spans="1:4">
      <c r="A195" s="8"/>
      <c r="D195" s="8"/>
    </row>
    <row r="196" spans="1:4">
      <c r="A196" s="8"/>
      <c r="D196" s="8"/>
    </row>
    <row r="197" spans="1:4">
      <c r="A197" s="8"/>
      <c r="D197" s="8"/>
    </row>
    <row r="198" spans="1:4">
      <c r="A198" s="8"/>
      <c r="D198" s="8"/>
    </row>
    <row r="199" spans="1:4">
      <c r="A199" s="8"/>
      <c r="D199" s="8"/>
    </row>
    <row r="200" spans="1:4">
      <c r="A200" s="8"/>
      <c r="D200" s="8"/>
    </row>
    <row r="201" spans="1:4">
      <c r="A201" s="8"/>
      <c r="D201" s="8"/>
    </row>
    <row r="202" spans="1:4">
      <c r="A202" s="8"/>
      <c r="D202" s="8"/>
    </row>
    <row r="212" spans="1:4">
      <c r="A212" s="8"/>
      <c r="D212" s="8"/>
    </row>
    <row r="213" spans="1:4">
      <c r="A213" s="8"/>
      <c r="D213" s="8"/>
    </row>
    <row r="214" spans="1:4">
      <c r="A214" s="8"/>
      <c r="D214" s="8"/>
    </row>
    <row r="215" spans="1:4">
      <c r="A215" s="8"/>
      <c r="D215" s="8"/>
    </row>
    <row r="216" spans="1:4">
      <c r="A216" s="8"/>
      <c r="D216" s="8"/>
    </row>
    <row r="217" spans="1:4">
      <c r="A217" s="8"/>
      <c r="D217" s="8"/>
    </row>
    <row r="218" spans="1:4">
      <c r="A218" s="8"/>
      <c r="D218" s="8"/>
    </row>
    <row r="219" spans="1:4">
      <c r="A219" s="8"/>
      <c r="D219" s="8"/>
    </row>
    <row r="229" spans="1:4">
      <c r="A229" s="8"/>
      <c r="D229" s="8"/>
    </row>
    <row r="230" spans="1:4">
      <c r="A230" s="8"/>
      <c r="D230" s="8"/>
    </row>
    <row r="231" spans="1:4">
      <c r="A231" s="8"/>
      <c r="D231" s="8"/>
    </row>
    <row r="232" spans="1:4">
      <c r="A232" s="8"/>
      <c r="D232" s="8"/>
    </row>
    <row r="233" spans="1:4">
      <c r="A233" s="8"/>
      <c r="D233" s="8"/>
    </row>
    <row r="234" spans="1:4">
      <c r="A234" s="8"/>
      <c r="D234" s="8"/>
    </row>
    <row r="235" spans="1:4">
      <c r="A235" s="8"/>
      <c r="D235" s="8"/>
    </row>
    <row r="236" spans="1:4">
      <c r="A236" s="8"/>
      <c r="D236" s="8"/>
    </row>
    <row r="246" spans="1:4">
      <c r="A246" s="8"/>
      <c r="D246" s="8"/>
    </row>
    <row r="247" spans="1:4">
      <c r="A247" s="8"/>
      <c r="D247" s="8"/>
    </row>
    <row r="248" spans="1:4">
      <c r="A248" s="8"/>
      <c r="D248" s="8"/>
    </row>
    <row r="249" spans="1:4">
      <c r="A249" s="8"/>
      <c r="D249" s="8"/>
    </row>
    <row r="250" spans="1:4">
      <c r="A250" s="8"/>
      <c r="D250" s="8"/>
    </row>
    <row r="251" spans="1:4">
      <c r="A251" s="8"/>
      <c r="D251" s="8"/>
    </row>
    <row r="252" spans="1:4">
      <c r="A252" s="8"/>
      <c r="D252" s="8"/>
    </row>
    <row r="253" spans="1:4">
      <c r="A253" s="8"/>
      <c r="D253" s="8"/>
    </row>
    <row r="263" spans="1:4">
      <c r="A263" s="8"/>
      <c r="D263" s="8"/>
    </row>
    <row r="264" spans="1:4">
      <c r="A264" s="8"/>
      <c r="D264" s="8"/>
    </row>
    <row r="265" spans="1:4">
      <c r="A265" s="8"/>
      <c r="D265" s="8"/>
    </row>
    <row r="266" spans="1:4">
      <c r="A266" s="8"/>
      <c r="D266" s="8"/>
    </row>
    <row r="267" spans="1:4">
      <c r="A267" s="8"/>
      <c r="D267" s="8"/>
    </row>
    <row r="268" spans="1:4">
      <c r="A268" s="8"/>
      <c r="D268" s="8"/>
    </row>
    <row r="269" spans="1:4">
      <c r="A269" s="8"/>
      <c r="D269" s="8"/>
    </row>
    <row r="270" spans="1:4">
      <c r="A270" s="8"/>
      <c r="D270" s="8"/>
    </row>
    <row r="280" spans="1:4">
      <c r="A280" s="8"/>
      <c r="D280" s="8"/>
    </row>
    <row r="281" spans="1:4">
      <c r="A281" s="8"/>
      <c r="D281" s="8"/>
    </row>
    <row r="282" spans="1:4">
      <c r="A282" s="8"/>
      <c r="D282" s="8"/>
    </row>
    <row r="283" spans="1:4">
      <c r="A283" s="8"/>
      <c r="D283" s="8"/>
    </row>
    <row r="284" spans="1:4">
      <c r="A284" s="8"/>
      <c r="D284" s="8"/>
    </row>
    <row r="285" spans="1:4">
      <c r="A285" s="8"/>
      <c r="D285" s="8"/>
    </row>
    <row r="286" spans="1:4">
      <c r="A286" s="8"/>
      <c r="D286" s="8"/>
    </row>
    <row r="287" spans="1:4">
      <c r="A287" s="8"/>
      <c r="D287" s="8"/>
    </row>
    <row r="297" spans="1:4">
      <c r="A297" s="8"/>
      <c r="D297" s="8"/>
    </row>
    <row r="298" spans="1:4">
      <c r="A298" s="8"/>
      <c r="D298" s="8"/>
    </row>
    <row r="299" spans="1:4">
      <c r="A299" s="8"/>
      <c r="D299" s="8"/>
    </row>
    <row r="300" spans="1:4">
      <c r="A300" s="8"/>
      <c r="D300" s="8"/>
    </row>
    <row r="301" spans="1:4">
      <c r="A301" s="8"/>
      <c r="D301" s="8"/>
    </row>
    <row r="302" spans="1:4">
      <c r="A302" s="8"/>
      <c r="D302" s="8"/>
    </row>
    <row r="303" spans="1:4">
      <c r="A303" s="8"/>
      <c r="D303" s="8"/>
    </row>
    <row r="304" spans="1:4">
      <c r="A304" s="8"/>
      <c r="D304" s="8"/>
    </row>
    <row r="314" spans="1:4">
      <c r="A314" s="8"/>
      <c r="D314" s="8"/>
    </row>
    <row r="315" spans="1:4">
      <c r="A315" s="8"/>
      <c r="D315" s="8"/>
    </row>
    <row r="316" spans="1:4">
      <c r="A316" s="8"/>
      <c r="D316" s="8"/>
    </row>
    <row r="317" spans="1:4">
      <c r="A317" s="8"/>
      <c r="D317" s="8"/>
    </row>
    <row r="318" spans="1:4">
      <c r="A318" s="8"/>
      <c r="D318" s="8"/>
    </row>
    <row r="319" spans="1:4">
      <c r="A319" s="8"/>
      <c r="D319" s="8"/>
    </row>
    <row r="320" spans="1:4">
      <c r="A320" s="8"/>
      <c r="D320" s="8"/>
    </row>
    <row r="321" spans="1:4">
      <c r="A321" s="8"/>
      <c r="D321" s="8"/>
    </row>
    <row r="331" spans="1:4">
      <c r="A331" s="8"/>
      <c r="D331" s="8"/>
    </row>
    <row r="332" spans="1:4">
      <c r="A332" s="8"/>
      <c r="D332" s="8"/>
    </row>
    <row r="333" spans="1:4">
      <c r="A333" s="8"/>
      <c r="D333" s="8"/>
    </row>
    <row r="334" spans="1:4">
      <c r="A334" s="8"/>
      <c r="D334" s="8"/>
    </row>
    <row r="335" spans="1:4">
      <c r="A335" s="8"/>
      <c r="D335" s="8"/>
    </row>
    <row r="336" spans="1:4">
      <c r="A336" s="8"/>
      <c r="D336" s="8"/>
    </row>
    <row r="337" spans="1:4">
      <c r="A337" s="8"/>
      <c r="D337" s="8"/>
    </row>
    <row r="338" spans="1:4">
      <c r="A338" s="8"/>
      <c r="D338" s="8"/>
    </row>
    <row r="348" spans="1:4">
      <c r="A348" s="8"/>
      <c r="D348" s="8"/>
    </row>
    <row r="349" spans="1:4">
      <c r="A349" s="8"/>
      <c r="D349" s="8"/>
    </row>
    <row r="350" spans="1:4">
      <c r="A350" s="8"/>
      <c r="D350" s="8"/>
    </row>
    <row r="351" spans="1:4">
      <c r="A351" s="8"/>
      <c r="D351" s="8"/>
    </row>
    <row r="352" spans="1:4">
      <c r="A352" s="8"/>
      <c r="D352" s="8"/>
    </row>
    <row r="353" spans="1:4">
      <c r="A353" s="8"/>
      <c r="D353" s="8"/>
    </row>
    <row r="354" spans="1:4">
      <c r="A354" s="8"/>
      <c r="D354" s="8"/>
    </row>
    <row r="355" spans="1:4">
      <c r="A355" s="8"/>
      <c r="D355" s="8"/>
    </row>
    <row r="365" spans="1:4">
      <c r="A365" s="8"/>
      <c r="D365" s="8"/>
    </row>
    <row r="366" spans="1:4">
      <c r="A366" s="8"/>
      <c r="D366" s="8"/>
    </row>
    <row r="367" spans="1:4">
      <c r="A367" s="8"/>
      <c r="D367" s="8"/>
    </row>
    <row r="368" spans="1:4">
      <c r="A368" s="8"/>
      <c r="D368" s="8"/>
    </row>
    <row r="369" spans="1:4">
      <c r="A369" s="8"/>
      <c r="D369" s="8"/>
    </row>
    <row r="370" spans="1:4">
      <c r="A370" s="8"/>
      <c r="D370" s="8"/>
    </row>
    <row r="371" spans="1:4">
      <c r="A371" s="8"/>
      <c r="D371" s="8"/>
    </row>
    <row r="372" spans="1:4">
      <c r="A372" s="8"/>
      <c r="D372" s="8"/>
    </row>
    <row r="382" spans="1:4">
      <c r="A382" s="8"/>
      <c r="D382" s="8"/>
    </row>
    <row r="383" spans="1:4">
      <c r="A383" s="8"/>
      <c r="D383" s="8"/>
    </row>
    <row r="384" spans="1:4">
      <c r="A384" s="8"/>
      <c r="D384" s="8"/>
    </row>
    <row r="385" spans="1:4">
      <c r="A385" s="8"/>
      <c r="D385" s="8"/>
    </row>
    <row r="386" spans="1:4">
      <c r="A386" s="8"/>
      <c r="D386" s="8"/>
    </row>
    <row r="387" spans="1:4">
      <c r="A387" s="8"/>
      <c r="D387" s="8"/>
    </row>
    <row r="388" spans="1:4">
      <c r="A388" s="8"/>
      <c r="D388" s="8"/>
    </row>
    <row r="389" spans="1:4">
      <c r="A389" s="8"/>
      <c r="D389" s="8"/>
    </row>
    <row r="399" spans="1:4">
      <c r="A399" s="8"/>
      <c r="D399" s="8"/>
    </row>
    <row r="400" spans="1:4">
      <c r="A400" s="8"/>
      <c r="D400" s="8"/>
    </row>
    <row r="401" spans="1:4">
      <c r="A401" s="8"/>
      <c r="D401" s="8"/>
    </row>
    <row r="402" spans="1:4">
      <c r="A402" s="8"/>
      <c r="D402" s="8"/>
    </row>
    <row r="403" spans="1:4">
      <c r="A403" s="8"/>
      <c r="D403" s="8"/>
    </row>
    <row r="404" spans="1:4">
      <c r="A404" s="8"/>
      <c r="D404" s="8"/>
    </row>
    <row r="405" spans="1:4">
      <c r="A405" s="8"/>
      <c r="D405" s="8"/>
    </row>
    <row r="406" spans="1:4">
      <c r="A406" s="8"/>
      <c r="D406" s="8"/>
    </row>
    <row r="416" spans="1:4">
      <c r="A416" s="8"/>
      <c r="D416" s="8"/>
    </row>
    <row r="417" spans="1:4">
      <c r="A417" s="8"/>
      <c r="D417" s="8"/>
    </row>
    <row r="418" spans="1:4">
      <c r="A418" s="8"/>
      <c r="D418" s="8"/>
    </row>
    <row r="419" spans="1:4">
      <c r="A419" s="8"/>
      <c r="D419" s="8"/>
    </row>
    <row r="420" spans="1:4">
      <c r="A420" s="8"/>
      <c r="D420" s="8"/>
    </row>
    <row r="421" spans="1:4">
      <c r="A421" s="8"/>
      <c r="D421" s="8"/>
    </row>
    <row r="422" spans="1:4">
      <c r="A422" s="8"/>
      <c r="D422" s="8"/>
    </row>
    <row r="423" spans="1:4">
      <c r="A423" s="8"/>
      <c r="D423" s="8"/>
    </row>
    <row r="433" spans="1:4">
      <c r="A433" s="8"/>
      <c r="D433" s="8"/>
    </row>
    <row r="434" spans="1:4">
      <c r="A434" s="8"/>
      <c r="D434" s="8"/>
    </row>
    <row r="435" spans="1:4">
      <c r="A435" s="8"/>
      <c r="D435" s="8"/>
    </row>
    <row r="436" spans="1:4">
      <c r="A436" s="8"/>
      <c r="D436" s="8"/>
    </row>
    <row r="437" spans="1:4">
      <c r="A437" s="8"/>
      <c r="D437" s="8"/>
    </row>
    <row r="438" spans="1:4">
      <c r="A438" s="8"/>
      <c r="D438" s="8"/>
    </row>
    <row r="439" spans="1:4">
      <c r="A439" s="8"/>
      <c r="D439" s="8"/>
    </row>
    <row r="440" spans="1:4">
      <c r="A440" s="8"/>
      <c r="D440" s="8"/>
    </row>
    <row r="450" spans="1:4">
      <c r="A450" s="8"/>
      <c r="D450" s="8"/>
    </row>
    <row r="451" spans="1:4">
      <c r="A451" s="8"/>
      <c r="D451" s="8"/>
    </row>
    <row r="452" spans="1:4">
      <c r="A452" s="8"/>
      <c r="D452" s="8"/>
    </row>
    <row r="453" spans="1:4">
      <c r="A453" s="8"/>
      <c r="D453" s="8"/>
    </row>
    <row r="454" spans="1:4">
      <c r="A454" s="8"/>
      <c r="D454" s="8"/>
    </row>
    <row r="455" spans="1:4">
      <c r="A455" s="8"/>
      <c r="D455" s="8"/>
    </row>
    <row r="456" spans="1:4">
      <c r="A456" s="8"/>
      <c r="D456" s="8"/>
    </row>
    <row r="457" spans="1:4">
      <c r="A457" s="8"/>
      <c r="D457" s="8"/>
    </row>
    <row r="469" spans="1:4">
      <c r="A469" s="8"/>
      <c r="D469" s="8"/>
    </row>
    <row r="470" spans="1:4">
      <c r="A470" s="8"/>
      <c r="D470" s="8"/>
    </row>
    <row r="471" spans="1:4">
      <c r="A471" s="8"/>
      <c r="D471" s="8"/>
    </row>
    <row r="472" spans="1:4">
      <c r="A472" s="8"/>
      <c r="D472" s="8"/>
    </row>
    <row r="473" spans="1:4">
      <c r="A473" s="8"/>
      <c r="D473" s="8"/>
    </row>
    <row r="474" spans="1:4">
      <c r="A474" s="8"/>
      <c r="D474" s="8"/>
    </row>
    <row r="475" spans="1:4">
      <c r="A475" s="8"/>
      <c r="D475" s="8"/>
    </row>
    <row r="476" spans="1:4">
      <c r="A476" s="8"/>
      <c r="D476" s="8"/>
    </row>
    <row r="486" spans="1:4">
      <c r="A486" s="8"/>
      <c r="D486" s="8"/>
    </row>
    <row r="487" spans="1:4">
      <c r="A487" s="8"/>
      <c r="D487" s="8"/>
    </row>
    <row r="488" spans="1:4">
      <c r="A488" s="8"/>
      <c r="D488" s="8"/>
    </row>
    <row r="489" spans="1:4">
      <c r="A489" s="8"/>
      <c r="D489" s="8"/>
    </row>
    <row r="490" spans="1:4">
      <c r="A490" s="8"/>
      <c r="D490" s="8"/>
    </row>
    <row r="491" spans="1:4">
      <c r="A491" s="8"/>
      <c r="D491" s="8"/>
    </row>
    <row r="492" spans="1:4">
      <c r="A492" s="8"/>
      <c r="D492" s="8"/>
    </row>
    <row r="493" spans="1:4">
      <c r="A493" s="8"/>
      <c r="D493" s="8"/>
    </row>
    <row r="503" spans="1:4">
      <c r="A503" s="8"/>
      <c r="D503" s="8"/>
    </row>
    <row r="504" spans="1:4">
      <c r="A504" s="8"/>
      <c r="D504" s="8"/>
    </row>
    <row r="505" spans="1:4">
      <c r="A505" s="8"/>
      <c r="D505" s="8"/>
    </row>
    <row r="506" spans="1:4">
      <c r="A506" s="8"/>
      <c r="D506" s="8"/>
    </row>
    <row r="507" spans="1:4">
      <c r="A507" s="8"/>
      <c r="D507" s="8"/>
    </row>
    <row r="508" spans="1:4">
      <c r="A508" s="8"/>
      <c r="D508" s="8"/>
    </row>
    <row r="509" spans="1:4">
      <c r="A509" s="8"/>
      <c r="D509" s="8"/>
    </row>
    <row r="510" spans="1:4">
      <c r="A510" s="8"/>
      <c r="D510" s="8"/>
    </row>
    <row r="520" spans="1:4">
      <c r="A520" s="8"/>
      <c r="D520" s="8"/>
    </row>
    <row r="521" spans="1:4">
      <c r="A521" s="8"/>
      <c r="D521" s="8"/>
    </row>
    <row r="522" spans="1:4">
      <c r="A522" s="8"/>
      <c r="D522" s="8"/>
    </row>
    <row r="523" spans="1:4">
      <c r="A523" s="8"/>
      <c r="D523" s="8"/>
    </row>
    <row r="524" spans="1:4">
      <c r="A524" s="8"/>
      <c r="D524" s="8"/>
    </row>
    <row r="525" spans="1:4">
      <c r="A525" s="8"/>
      <c r="D525" s="8"/>
    </row>
    <row r="526" spans="1:4">
      <c r="A526" s="8"/>
      <c r="D526" s="8"/>
    </row>
    <row r="527" spans="1:4">
      <c r="A527" s="8"/>
      <c r="D527" s="8"/>
    </row>
    <row r="537" spans="1:4">
      <c r="A537" s="8"/>
      <c r="D537" s="8"/>
    </row>
    <row r="538" spans="1:4">
      <c r="A538" s="8"/>
      <c r="D538" s="8"/>
    </row>
    <row r="539" spans="1:4">
      <c r="A539" s="8"/>
      <c r="D539" s="8"/>
    </row>
    <row r="540" spans="1:4">
      <c r="A540" s="8"/>
      <c r="D540" s="8"/>
    </row>
    <row r="541" spans="1:4">
      <c r="A541" s="8"/>
      <c r="D541" s="8"/>
    </row>
    <row r="542" spans="1:4">
      <c r="A542" s="8"/>
      <c r="D542" s="8"/>
    </row>
    <row r="543" spans="1:4">
      <c r="A543" s="8"/>
      <c r="D543" s="8"/>
    </row>
    <row r="544" spans="1:4">
      <c r="A544" s="8"/>
      <c r="D544" s="8"/>
    </row>
    <row r="554" spans="1:4">
      <c r="A554" s="8"/>
      <c r="D554" s="8"/>
    </row>
    <row r="555" spans="1:4">
      <c r="A555" s="8"/>
      <c r="D555" s="8"/>
    </row>
    <row r="556" spans="1:4">
      <c r="A556" s="8"/>
      <c r="D556" s="8"/>
    </row>
    <row r="557" spans="1:4">
      <c r="A557" s="8"/>
      <c r="D557" s="8"/>
    </row>
    <row r="558" spans="1:4">
      <c r="A558" s="8"/>
      <c r="D558" s="8"/>
    </row>
    <row r="559" spans="1:4">
      <c r="A559" s="8"/>
      <c r="D559" s="8"/>
    </row>
    <row r="560" spans="1:4">
      <c r="A560" s="8"/>
      <c r="D560" s="8"/>
    </row>
    <row r="561" spans="1:4">
      <c r="A561" s="8"/>
      <c r="D561" s="8"/>
    </row>
    <row r="571" spans="1:4">
      <c r="A571" s="8"/>
      <c r="D571" s="8"/>
    </row>
    <row r="572" spans="1:4">
      <c r="A572" s="8"/>
      <c r="D572" s="8"/>
    </row>
    <row r="573" spans="1:4">
      <c r="A573" s="8"/>
      <c r="D573" s="8"/>
    </row>
    <row r="574" spans="1:4">
      <c r="A574" s="8"/>
      <c r="D574" s="8"/>
    </row>
    <row r="575" spans="1:4">
      <c r="A575" s="8"/>
      <c r="D575" s="8"/>
    </row>
    <row r="576" spans="1:4">
      <c r="A576" s="8"/>
      <c r="D576" s="8"/>
    </row>
    <row r="577" spans="1:4">
      <c r="A577" s="8"/>
      <c r="D577" s="8"/>
    </row>
    <row r="578" spans="1:4">
      <c r="A578" s="8"/>
      <c r="D578" s="8"/>
    </row>
    <row r="588" spans="1:4">
      <c r="A588" s="8"/>
      <c r="D588" s="8"/>
    </row>
    <row r="589" spans="1:4">
      <c r="A589" s="8"/>
      <c r="D589" s="8"/>
    </row>
    <row r="590" spans="1:4">
      <c r="A590" s="8"/>
      <c r="D590" s="8"/>
    </row>
    <row r="591" spans="1:4">
      <c r="A591" s="8"/>
      <c r="D591" s="8"/>
    </row>
    <row r="592" spans="1:4">
      <c r="A592" s="8"/>
      <c r="D592" s="8"/>
    </row>
    <row r="593" spans="1:4">
      <c r="A593" s="8"/>
      <c r="D593" s="8"/>
    </row>
    <row r="594" spans="1:4">
      <c r="A594" s="8"/>
      <c r="D594" s="8"/>
    </row>
    <row r="595" spans="1:4">
      <c r="A595" s="8"/>
      <c r="D595" s="8"/>
    </row>
    <row r="605" spans="1:4">
      <c r="A605" s="8"/>
      <c r="D605" s="8"/>
    </row>
    <row r="606" spans="1:4">
      <c r="A606" s="8"/>
      <c r="D606" s="8"/>
    </row>
    <row r="607" spans="1:4">
      <c r="A607" s="8"/>
      <c r="D607" s="8"/>
    </row>
    <row r="608" spans="1:4">
      <c r="A608" s="8"/>
      <c r="D608" s="8"/>
    </row>
    <row r="609" spans="1:4">
      <c r="A609" s="8"/>
      <c r="D609" s="8"/>
    </row>
    <row r="610" spans="1:4">
      <c r="A610" s="8"/>
      <c r="D610" s="8"/>
    </row>
    <row r="611" spans="1:4">
      <c r="A611" s="8"/>
      <c r="D611" s="8"/>
    </row>
    <row r="612" spans="1:4">
      <c r="A612" s="8"/>
      <c r="D612" s="8"/>
    </row>
    <row r="622" spans="1:4">
      <c r="A622" s="8"/>
      <c r="D622" s="8"/>
    </row>
    <row r="623" spans="1:4">
      <c r="A623" s="8"/>
      <c r="D623" s="8"/>
    </row>
    <row r="624" spans="1:4">
      <c r="A624" s="8"/>
      <c r="D624" s="8"/>
    </row>
    <row r="625" spans="1:4">
      <c r="A625" s="8"/>
      <c r="D625" s="8"/>
    </row>
    <row r="626" spans="1:4">
      <c r="A626" s="8"/>
      <c r="D626" s="8"/>
    </row>
    <row r="627" spans="1:4">
      <c r="A627" s="8"/>
      <c r="D627" s="8"/>
    </row>
    <row r="628" spans="1:4">
      <c r="A628" s="8"/>
      <c r="D628" s="8"/>
    </row>
    <row r="629" spans="1:4">
      <c r="A629" s="8"/>
      <c r="D629" s="8"/>
    </row>
    <row r="641" spans="1:4">
      <c r="A641" s="8"/>
      <c r="D641" s="8"/>
    </row>
    <row r="642" spans="1:4">
      <c r="A642" s="8"/>
      <c r="D642" s="8"/>
    </row>
    <row r="643" spans="1:4">
      <c r="A643" s="8"/>
      <c r="D643" s="8"/>
    </row>
    <row r="644" spans="1:4">
      <c r="A644" s="8"/>
      <c r="D644" s="8"/>
    </row>
    <row r="645" spans="1:4">
      <c r="A645" s="8"/>
      <c r="D645" s="8"/>
    </row>
    <row r="646" spans="1:4">
      <c r="A646" s="8"/>
      <c r="D646" s="8"/>
    </row>
    <row r="647" spans="1:4">
      <c r="A647" s="8"/>
      <c r="D647" s="8"/>
    </row>
    <row r="648" spans="1:4">
      <c r="A648" s="8"/>
      <c r="D648" s="8"/>
    </row>
    <row r="649" spans="1:4">
      <c r="A649" s="8"/>
      <c r="D649" s="8"/>
    </row>
    <row r="650" spans="1:4">
      <c r="A650" s="8"/>
      <c r="D650" s="8"/>
    </row>
    <row r="658" spans="1:4">
      <c r="A658" s="8"/>
      <c r="D658" s="8"/>
    </row>
    <row r="659" spans="1:4">
      <c r="A659" s="8"/>
      <c r="D659" s="8"/>
    </row>
    <row r="660" spans="1:4">
      <c r="A660" s="8"/>
      <c r="D660" s="8"/>
    </row>
    <row r="661" spans="1:4">
      <c r="A661" s="8"/>
      <c r="D661" s="8"/>
    </row>
    <row r="662" spans="1:4">
      <c r="A662" s="8"/>
      <c r="D662" s="8"/>
    </row>
    <row r="663" spans="1:4">
      <c r="A663" s="8"/>
      <c r="D663" s="8"/>
    </row>
    <row r="664" spans="1:4">
      <c r="A664" s="8"/>
      <c r="D664" s="8"/>
    </row>
    <row r="665" spans="1:4">
      <c r="A665" s="8"/>
      <c r="D665" s="8"/>
    </row>
    <row r="666" spans="1:4">
      <c r="A666" s="8"/>
      <c r="D666" s="8"/>
    </row>
    <row r="667" spans="1:4">
      <c r="A667" s="8"/>
      <c r="D667" s="8"/>
    </row>
    <row r="675" spans="1:4">
      <c r="A675" s="8"/>
      <c r="D675" s="8"/>
    </row>
    <row r="676" spans="1:4">
      <c r="A676" s="8"/>
      <c r="D676" s="8"/>
    </row>
    <row r="677" spans="1:4">
      <c r="A677" s="8"/>
      <c r="D677" s="8"/>
    </row>
    <row r="678" spans="1:4">
      <c r="A678" s="8"/>
      <c r="D678" s="8"/>
    </row>
    <row r="679" spans="1:4">
      <c r="A679" s="8"/>
      <c r="D679" s="8"/>
    </row>
    <row r="680" spans="1:4">
      <c r="A680" s="8"/>
      <c r="D680" s="8"/>
    </row>
    <row r="681" spans="1:4">
      <c r="A681" s="8"/>
      <c r="D681" s="8"/>
    </row>
    <row r="682" spans="1:4">
      <c r="A682" s="8"/>
      <c r="D682" s="8"/>
    </row>
    <row r="683" spans="1:4">
      <c r="A683" s="8"/>
      <c r="D683" s="8"/>
    </row>
    <row r="684" spans="1:4">
      <c r="A684" s="8"/>
      <c r="D684" s="8"/>
    </row>
    <row r="694" spans="1:4">
      <c r="A694" s="8"/>
      <c r="D694" s="8"/>
    </row>
    <row r="695" spans="1:4">
      <c r="A695" s="8"/>
      <c r="D695" s="8"/>
    </row>
    <row r="696" spans="1:4">
      <c r="A696" s="8"/>
      <c r="D696" s="8"/>
    </row>
    <row r="697" spans="1:4">
      <c r="A697" s="8"/>
      <c r="D697" s="8"/>
    </row>
    <row r="698" spans="1:4">
      <c r="A698" s="8"/>
      <c r="D698" s="8"/>
    </row>
    <row r="699" spans="1:4">
      <c r="A699" s="8"/>
      <c r="D699" s="8"/>
    </row>
    <row r="700" spans="1:4">
      <c r="A700" s="8"/>
      <c r="D700" s="8"/>
    </row>
    <row r="701" spans="1:4">
      <c r="A701" s="8"/>
      <c r="D701" s="8"/>
    </row>
    <row r="702" spans="1:4">
      <c r="A702" s="8"/>
      <c r="D702" s="8"/>
    </row>
    <row r="703" spans="1:4">
      <c r="A703" s="8"/>
      <c r="D703" s="8"/>
    </row>
    <row r="711" spans="1:4">
      <c r="A711" s="8"/>
      <c r="D711" s="8"/>
    </row>
    <row r="712" spans="1:4">
      <c r="A712" s="8"/>
      <c r="D712" s="8"/>
    </row>
    <row r="713" spans="1:4">
      <c r="A713" s="8"/>
      <c r="D713" s="8"/>
    </row>
    <row r="714" spans="1:4">
      <c r="A714" s="8"/>
      <c r="D714" s="8"/>
    </row>
    <row r="715" spans="1:4">
      <c r="A715" s="8"/>
      <c r="D715" s="8"/>
    </row>
    <row r="716" spans="1:4">
      <c r="A716" s="8"/>
      <c r="D716" s="8"/>
    </row>
    <row r="717" spans="1:4">
      <c r="A717" s="8"/>
      <c r="D717" s="8"/>
    </row>
    <row r="718" spans="1:4">
      <c r="A718" s="8"/>
      <c r="D718" s="8"/>
    </row>
    <row r="730" spans="1:4">
      <c r="A730" s="8"/>
      <c r="D730" s="8"/>
    </row>
    <row r="731" spans="1:4">
      <c r="A731" s="8"/>
      <c r="D731" s="8"/>
    </row>
    <row r="732" spans="1:4">
      <c r="A732" s="8"/>
      <c r="D732" s="8"/>
    </row>
    <row r="733" spans="1:4">
      <c r="A733" s="8"/>
      <c r="D733" s="8"/>
    </row>
    <row r="734" spans="1:4">
      <c r="A734" s="8"/>
      <c r="D734" s="8"/>
    </row>
    <row r="735" spans="1:4">
      <c r="A735" s="8"/>
      <c r="D735" s="8"/>
    </row>
    <row r="736" spans="1:4">
      <c r="A736" s="8"/>
      <c r="D736" s="8"/>
    </row>
    <row r="737" spans="1:4">
      <c r="A737" s="8"/>
      <c r="D737" s="8"/>
    </row>
    <row r="749" spans="1:4">
      <c r="A749" s="8"/>
      <c r="D749" s="8"/>
    </row>
    <row r="750" spans="1:4">
      <c r="A750" s="8"/>
      <c r="D750" s="8"/>
    </row>
    <row r="751" spans="1:4">
      <c r="A751" s="8"/>
      <c r="D751" s="8"/>
    </row>
    <row r="752" spans="1:4">
      <c r="A752" s="8"/>
      <c r="D752" s="8"/>
    </row>
    <row r="753" spans="1:4">
      <c r="A753" s="8"/>
      <c r="D753" s="8"/>
    </row>
    <row r="754" spans="1:4">
      <c r="A754" s="8"/>
      <c r="D754" s="8"/>
    </row>
    <row r="755" spans="1:4">
      <c r="A755" s="8"/>
      <c r="D755" s="8"/>
    </row>
    <row r="756" spans="1:4">
      <c r="A756" s="8"/>
      <c r="D756" s="8"/>
    </row>
    <row r="766" spans="1:4">
      <c r="A766" s="8"/>
      <c r="D766" s="8"/>
    </row>
    <row r="767" spans="1:4">
      <c r="A767" s="8"/>
      <c r="D767" s="8"/>
    </row>
    <row r="768" spans="1:4">
      <c r="A768" s="8"/>
      <c r="D768" s="8"/>
    </row>
    <row r="769" spans="1:4">
      <c r="A769" s="8"/>
      <c r="D769" s="8"/>
    </row>
    <row r="770" spans="1:4">
      <c r="A770" s="8"/>
      <c r="D770" s="8"/>
    </row>
    <row r="771" spans="1:4">
      <c r="A771" s="8"/>
      <c r="D771" s="8"/>
    </row>
    <row r="772" spans="1:4">
      <c r="A772" s="8"/>
      <c r="D772" s="8"/>
    </row>
    <row r="773" spans="1:4">
      <c r="A773" s="8"/>
      <c r="D773" s="8"/>
    </row>
    <row r="783" spans="1:4">
      <c r="A783" s="8"/>
      <c r="D783" s="8"/>
    </row>
    <row r="784" spans="1:4">
      <c r="A784" s="8"/>
      <c r="D784" s="8"/>
    </row>
    <row r="785" spans="1:4">
      <c r="A785" s="8"/>
      <c r="D785" s="8"/>
    </row>
    <row r="786" spans="1:4">
      <c r="A786" s="8"/>
      <c r="D786" s="8"/>
    </row>
    <row r="787" spans="1:4">
      <c r="A787" s="8"/>
      <c r="D787" s="8"/>
    </row>
    <row r="788" spans="1:4">
      <c r="A788" s="8"/>
      <c r="D788" s="8"/>
    </row>
    <row r="789" spans="1:4">
      <c r="A789" s="8"/>
      <c r="D789" s="8"/>
    </row>
    <row r="790" spans="1:4">
      <c r="A790" s="8"/>
      <c r="D790" s="8"/>
    </row>
    <row r="800" spans="1:4">
      <c r="A800" s="8"/>
      <c r="D800" s="8"/>
    </row>
    <row r="801" spans="1:4">
      <c r="A801" s="8"/>
      <c r="D801" s="8"/>
    </row>
    <row r="802" spans="1:4">
      <c r="A802" s="8"/>
      <c r="D802" s="8"/>
    </row>
    <row r="803" spans="1:4">
      <c r="A803" s="8"/>
      <c r="D803" s="8"/>
    </row>
    <row r="804" spans="1:4">
      <c r="A804" s="8"/>
      <c r="D804" s="8"/>
    </row>
    <row r="805" spans="1:4">
      <c r="A805" s="8"/>
      <c r="D805" s="8"/>
    </row>
    <row r="806" spans="1:4">
      <c r="A806" s="8"/>
      <c r="D806" s="8"/>
    </row>
    <row r="807" spans="1:4">
      <c r="A807" s="8"/>
      <c r="D807" s="8"/>
    </row>
  </sheetData>
  <sheetProtection algorithmName="SHA-512" hashValue="1EaGR9OHGDSOIR5+uQyUk8H1qE17+mvPLanMTImRAfB6eyElrBLmepyfGyvCmqvxF89moVb/3dnnFeQDCnizTg==" saltValue="5P0DfnV+awWWhFaeM7NIzg==" spinCount="100000" sheet="1" selectLockedCells="1"/>
  <pageMargins left="0.70866141732283472" right="0.70866141732283472" top="0.78740157480314965" bottom="0.78740157480314965" header="0.31496062992125984" footer="0.31496062992125984"/>
  <pageSetup paperSize="9" scale="85" firstPageNumber="0" fitToHeight="0" orientation="portrait" horizontalDpi="1200" verticalDpi="1200" r:id="rId1"/>
  <headerFooter>
    <oddFooter>&amp;C&amp;F / 
&amp;A&amp;RPage &amp;P of &amp;N&amp;L&amp;"Calibri"&amp;11 Printed on: &amp;D_x000D_&amp;1#&amp;"Calibri"&amp;10 [Public]</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AN300"/>
  <sheetViews>
    <sheetView zoomScaleNormal="120" workbookViewId="0">
      <selection activeCell="A2" sqref="A2"/>
    </sheetView>
  </sheetViews>
  <sheetFormatPr baseColWidth="10" defaultColWidth="11.42578125" defaultRowHeight="12.75"/>
  <cols>
    <col min="1" max="1" width="1.7109375" style="7" customWidth="1"/>
    <col min="2" max="2" width="10.85546875" style="16" customWidth="1"/>
    <col min="3" max="3" width="17.140625" style="16" customWidth="1"/>
    <col min="4" max="5" width="9" style="16" customWidth="1"/>
    <col min="6" max="6" width="27" style="16" customWidth="1"/>
    <col min="7" max="8" width="10.85546875" style="16" customWidth="1"/>
    <col min="9" max="9" width="1.7109375" style="244" customWidth="1"/>
    <col min="10" max="11" width="8.28515625" style="53" customWidth="1"/>
    <col min="12" max="12" width="9.5703125" style="53" customWidth="1"/>
    <col min="13" max="13" width="14.5703125" style="52" customWidth="1"/>
    <col min="14" max="14" width="11.42578125" style="53"/>
    <col min="15" max="19" width="11.42578125" style="52"/>
    <col min="20" max="16384" width="11.42578125" style="16"/>
  </cols>
  <sheetData>
    <row r="1" spans="1:40" s="6" customFormat="1" ht="60" customHeight="1">
      <c r="A1" s="281"/>
      <c r="B1" s="478" t="s">
        <v>390</v>
      </c>
      <c r="C1" s="479"/>
      <c r="D1" s="479"/>
      <c r="E1" s="479"/>
      <c r="F1" s="479"/>
      <c r="I1" s="282"/>
      <c r="J1" s="55"/>
      <c r="K1" s="55"/>
      <c r="L1" s="55"/>
      <c r="M1" s="55"/>
      <c r="N1" s="55"/>
      <c r="O1" s="55"/>
      <c r="P1" s="55"/>
      <c r="Q1" s="55"/>
      <c r="R1" s="55"/>
      <c r="S1" s="55"/>
    </row>
    <row r="2" spans="1:40" s="18" customFormat="1" ht="20.100000000000001" customHeight="1">
      <c r="B2" s="17"/>
      <c r="C2" s="65"/>
      <c r="I2" s="276"/>
      <c r="J2" s="276"/>
      <c r="K2" s="276"/>
      <c r="L2" s="276"/>
      <c r="M2" s="276"/>
      <c r="N2" s="276"/>
      <c r="O2" s="276"/>
      <c r="P2" s="276"/>
      <c r="Q2" s="276"/>
      <c r="R2" s="276"/>
      <c r="S2" s="276"/>
    </row>
    <row r="3" spans="1:40" s="18" customFormat="1" ht="18" customHeight="1">
      <c r="B3" s="387" t="s">
        <v>180</v>
      </c>
      <c r="C3" s="19">
        <f>Cover!C5</f>
        <v>0</v>
      </c>
      <c r="D3" s="20"/>
      <c r="E3" s="20"/>
      <c r="F3" s="20"/>
      <c r="G3" s="20"/>
      <c r="H3" s="21"/>
      <c r="I3" s="276"/>
      <c r="J3" s="276"/>
      <c r="K3" s="276"/>
      <c r="L3" s="276"/>
      <c r="M3" s="276"/>
      <c r="N3" s="276"/>
      <c r="O3" s="276"/>
      <c r="P3" s="276"/>
      <c r="Q3" s="276"/>
      <c r="R3" s="276"/>
      <c r="S3" s="276"/>
    </row>
    <row r="4" spans="1:40" s="18" customFormat="1" ht="18" customHeight="1">
      <c r="B4" s="387" t="s">
        <v>181</v>
      </c>
      <c r="C4" s="19">
        <f>Cover!C7</f>
        <v>0</v>
      </c>
      <c r="D4" s="20"/>
      <c r="E4" s="20"/>
      <c r="F4" s="20"/>
      <c r="G4" s="20"/>
      <c r="H4" s="21"/>
      <c r="I4" s="276"/>
      <c r="J4" s="276"/>
      <c r="K4" s="276"/>
      <c r="L4" s="276"/>
      <c r="M4" s="276"/>
      <c r="N4" s="276"/>
      <c r="O4" s="276"/>
      <c r="P4" s="276"/>
      <c r="Q4" s="276"/>
      <c r="R4" s="276"/>
      <c r="S4" s="276"/>
    </row>
    <row r="5" spans="1:40" s="22" customFormat="1" ht="18" customHeight="1">
      <c r="A5" s="7"/>
      <c r="B5" s="388" t="s">
        <v>182</v>
      </c>
      <c r="C5" s="69">
        <f>Cover!C18</f>
        <v>0</v>
      </c>
      <c r="D5" s="70"/>
      <c r="E5" s="70"/>
      <c r="F5" s="70"/>
      <c r="G5" s="71"/>
      <c r="H5" s="72"/>
      <c r="I5" s="244"/>
      <c r="J5" s="229"/>
      <c r="K5" s="229"/>
      <c r="L5" s="229"/>
      <c r="M5" s="227"/>
      <c r="N5" s="229"/>
      <c r="O5" s="227"/>
      <c r="P5" s="227"/>
      <c r="Q5" s="227"/>
      <c r="R5" s="227"/>
      <c r="S5" s="227"/>
    </row>
    <row r="6" spans="1:40" s="22" customFormat="1" ht="30.75" customHeight="1">
      <c r="A6" s="7"/>
      <c r="B6" s="481" t="s">
        <v>378</v>
      </c>
      <c r="C6" s="482"/>
      <c r="D6" s="73" t="str">
        <f>J116</f>
        <v/>
      </c>
      <c r="E6" s="125"/>
      <c r="F6" s="383" t="s">
        <v>379</v>
      </c>
      <c r="G6" s="73">
        <f>G116</f>
        <v>3</v>
      </c>
      <c r="H6" s="74"/>
      <c r="I6" s="244"/>
      <c r="J6" s="229"/>
      <c r="K6" s="229"/>
      <c r="L6" s="229"/>
      <c r="M6" s="227"/>
      <c r="N6" s="229"/>
      <c r="O6" s="227"/>
      <c r="P6" s="227"/>
      <c r="Q6" s="227"/>
      <c r="R6" s="227"/>
      <c r="S6" s="227"/>
    </row>
    <row r="7" spans="1:40" ht="30.75" customHeight="1">
      <c r="B7" s="23"/>
      <c r="H7" s="24"/>
    </row>
    <row r="8" spans="1:40" ht="155.25" customHeight="1">
      <c r="B8" s="23"/>
      <c r="H8" s="24"/>
    </row>
    <row r="9" spans="1:40" ht="126.75" customHeight="1">
      <c r="B9" s="23"/>
      <c r="H9" s="24"/>
    </row>
    <row r="10" spans="1:40" ht="28.5" customHeight="1">
      <c r="B10" s="25"/>
      <c r="C10" s="26"/>
      <c r="D10" s="26"/>
      <c r="E10" s="26"/>
      <c r="F10" s="26"/>
      <c r="G10" s="26"/>
      <c r="H10" s="27"/>
      <c r="T10" s="52"/>
    </row>
    <row r="11" spans="1:40" ht="20.100000000000001" customHeight="1">
      <c r="B11" s="28"/>
      <c r="T11" s="52"/>
    </row>
    <row r="12" spans="1:40" ht="20.100000000000001" customHeight="1">
      <c r="B12" s="66"/>
      <c r="T12" s="52"/>
    </row>
    <row r="13" spans="1:40" s="6" customFormat="1" ht="60" customHeight="1">
      <c r="A13" s="281"/>
      <c r="B13" s="478" t="s">
        <v>390</v>
      </c>
      <c r="C13" s="479"/>
      <c r="D13" s="479"/>
      <c r="E13" s="479"/>
      <c r="F13" s="479"/>
      <c r="I13" s="282"/>
      <c r="J13" s="55"/>
      <c r="K13" s="55"/>
      <c r="L13" s="55"/>
      <c r="M13" s="55"/>
      <c r="N13" s="55"/>
      <c r="O13" s="55"/>
      <c r="P13" s="55"/>
      <c r="Q13" s="55"/>
      <c r="R13" s="55"/>
      <c r="S13" s="55"/>
      <c r="T13" s="240"/>
      <c r="W13" s="55"/>
      <c r="X13" s="55"/>
      <c r="Y13" s="55"/>
      <c r="Z13" s="55"/>
      <c r="AA13" s="55"/>
      <c r="AB13" s="55"/>
      <c r="AC13" s="55"/>
      <c r="AD13" s="55"/>
      <c r="AE13" s="55"/>
      <c r="AF13" s="55"/>
      <c r="AG13" s="55"/>
      <c r="AH13" s="55"/>
      <c r="AI13" s="55"/>
      <c r="AJ13" s="55"/>
      <c r="AK13" s="55"/>
      <c r="AL13" s="55"/>
      <c r="AM13" s="55"/>
      <c r="AN13" s="55"/>
    </row>
    <row r="14" spans="1:40" ht="33" customHeight="1">
      <c r="B14" s="481" t="s">
        <v>378</v>
      </c>
      <c r="C14" s="482"/>
      <c r="D14" s="130" t="str">
        <f>J69</f>
        <v/>
      </c>
      <c r="E14" s="125"/>
      <c r="F14" s="383" t="s">
        <v>379</v>
      </c>
      <c r="G14" s="73">
        <f>G69</f>
        <v>3</v>
      </c>
      <c r="H14" s="74"/>
      <c r="J14" s="301"/>
      <c r="K14" s="301"/>
      <c r="L14" s="301"/>
      <c r="M14" s="302"/>
      <c r="N14" s="301"/>
      <c r="O14" s="302"/>
      <c r="P14" s="302"/>
      <c r="Q14" s="302"/>
      <c r="R14" s="302"/>
      <c r="S14" s="302"/>
      <c r="T14" s="303"/>
      <c r="U14" s="302"/>
      <c r="V14" s="302"/>
      <c r="W14" s="302"/>
      <c r="X14" s="302"/>
      <c r="Y14" s="302"/>
      <c r="Z14" s="52"/>
      <c r="AA14" s="52"/>
      <c r="AB14" s="52"/>
      <c r="AC14" s="52"/>
      <c r="AD14" s="52"/>
      <c r="AE14" s="52"/>
      <c r="AF14" s="52"/>
      <c r="AG14" s="52"/>
      <c r="AH14" s="52"/>
      <c r="AI14" s="52"/>
      <c r="AJ14" s="52"/>
      <c r="AK14" s="52"/>
      <c r="AL14" s="52"/>
      <c r="AM14" s="52"/>
      <c r="AN14" s="52"/>
    </row>
    <row r="15" spans="1:40" ht="20.100000000000001" customHeight="1">
      <c r="B15" s="28" t="s">
        <v>15</v>
      </c>
      <c r="J15" s="301"/>
      <c r="K15" s="301"/>
      <c r="L15" s="301"/>
      <c r="M15" s="302"/>
      <c r="N15" s="301"/>
      <c r="O15" s="302"/>
      <c r="P15" s="302"/>
      <c r="Q15" s="302"/>
      <c r="R15" s="302"/>
      <c r="S15" s="302"/>
      <c r="T15" s="302"/>
      <c r="U15" s="302"/>
      <c r="V15" s="302"/>
      <c r="W15" s="302"/>
      <c r="X15" s="302"/>
      <c r="Y15" s="302"/>
      <c r="Z15" s="52"/>
      <c r="AA15" s="52"/>
      <c r="AB15" s="52"/>
      <c r="AC15" s="52"/>
      <c r="AD15" s="52"/>
      <c r="AE15" s="52"/>
      <c r="AF15" s="52"/>
      <c r="AG15" s="52"/>
      <c r="AH15" s="52"/>
      <c r="AI15" s="52"/>
      <c r="AJ15" s="52"/>
      <c r="AK15" s="52"/>
      <c r="AL15" s="52"/>
      <c r="AM15" s="52"/>
      <c r="AN15" s="52"/>
    </row>
    <row r="16" spans="1:40" s="22" customFormat="1" ht="38.25">
      <c r="A16" s="228"/>
      <c r="B16" s="384" t="s">
        <v>380</v>
      </c>
      <c r="C16" s="480" t="s">
        <v>381</v>
      </c>
      <c r="D16" s="480"/>
      <c r="E16" s="480"/>
      <c r="F16" s="480"/>
      <c r="G16" s="385" t="s">
        <v>382</v>
      </c>
      <c r="H16" s="386" t="s">
        <v>383</v>
      </c>
      <c r="I16" s="277"/>
      <c r="J16" s="224" t="s">
        <v>97</v>
      </c>
      <c r="K16" s="224"/>
      <c r="L16" s="224"/>
      <c r="M16" s="225" t="s">
        <v>16</v>
      </c>
      <c r="N16" s="225" t="s">
        <v>17</v>
      </c>
      <c r="O16" s="226"/>
      <c r="P16" s="226"/>
      <c r="Q16" s="226"/>
      <c r="R16" s="226"/>
      <c r="S16" s="304"/>
      <c r="T16" s="304"/>
      <c r="U16" s="304"/>
      <c r="V16" s="304"/>
      <c r="W16" s="304"/>
      <c r="X16" s="304"/>
      <c r="Y16" s="304"/>
      <c r="Z16" s="227"/>
      <c r="AA16" s="227"/>
      <c r="AB16" s="227"/>
      <c r="AC16" s="227"/>
      <c r="AD16" s="227"/>
      <c r="AE16" s="227"/>
      <c r="AF16" s="227"/>
      <c r="AG16" s="227"/>
      <c r="AH16" s="227"/>
      <c r="AI16" s="227"/>
      <c r="AJ16" s="227"/>
      <c r="AK16" s="227"/>
      <c r="AL16" s="227"/>
      <c r="AM16" s="227"/>
      <c r="AN16" s="227"/>
    </row>
    <row r="17" spans="1:40">
      <c r="B17" s="67" t="s">
        <v>45</v>
      </c>
      <c r="C17" s="280" t="s">
        <v>763</v>
      </c>
      <c r="D17" s="37"/>
      <c r="E17" s="37"/>
      <c r="F17" s="37"/>
      <c r="G17" s="31">
        <f t="shared" ref="G17:G25" si="0">IF(H17="na","na",3)</f>
        <v>3</v>
      </c>
      <c r="H17" s="248" t="str">
        <f>IF('Information Security'!B11="","", 'Information Security'!B11)</f>
        <v/>
      </c>
      <c r="J17" s="301" t="str">
        <f>IF(H17="na","",IF(H17="","",IF((H17)&gt;G17,G17,(H17))))</f>
        <v/>
      </c>
      <c r="K17" s="76"/>
      <c r="L17" s="79"/>
      <c r="M17" s="77"/>
      <c r="N17" s="77"/>
      <c r="O17" s="78"/>
      <c r="P17" s="78"/>
      <c r="Q17" s="78"/>
      <c r="R17" s="78"/>
      <c r="S17" s="302"/>
      <c r="T17" s="302"/>
      <c r="U17" s="302"/>
      <c r="V17" s="302"/>
      <c r="W17" s="302"/>
      <c r="X17" s="302"/>
      <c r="Y17" s="302"/>
      <c r="Z17" s="52"/>
      <c r="AA17" s="52"/>
      <c r="AB17" s="52"/>
      <c r="AC17" s="52"/>
      <c r="AD17" s="52"/>
      <c r="AE17" s="52"/>
      <c r="AF17" s="52"/>
      <c r="AG17" s="52"/>
      <c r="AH17" s="52"/>
      <c r="AI17" s="52"/>
      <c r="AJ17" s="52"/>
      <c r="AK17" s="52"/>
      <c r="AL17" s="52"/>
      <c r="AM17" s="52"/>
      <c r="AN17" s="52"/>
    </row>
    <row r="18" spans="1:40">
      <c r="B18" s="67" t="s">
        <v>46</v>
      </c>
      <c r="C18" s="280" t="s">
        <v>764</v>
      </c>
      <c r="D18" s="29"/>
      <c r="E18" s="29"/>
      <c r="F18" s="29"/>
      <c r="G18" s="31">
        <f t="shared" si="0"/>
        <v>3</v>
      </c>
      <c r="H18" s="248" t="str">
        <f>IF('Information Security'!B24="","",'Information Security'!B24)</f>
        <v/>
      </c>
      <c r="J18" s="301" t="str">
        <f t="shared" ref="J18:J68" si="1">IF(H18="na","",IF(H18="","",IF((H18)&gt;G18,G18,(H18))))</f>
        <v/>
      </c>
      <c r="K18" s="76"/>
      <c r="L18" s="79"/>
      <c r="M18" s="77"/>
      <c r="N18" s="77"/>
      <c r="O18" s="78"/>
      <c r="P18" s="78"/>
      <c r="Q18" s="78"/>
      <c r="R18" s="78"/>
      <c r="S18" s="302"/>
      <c r="T18" s="302"/>
      <c r="U18" s="302"/>
      <c r="V18" s="302"/>
      <c r="W18" s="302"/>
      <c r="X18" s="302"/>
      <c r="Y18" s="302"/>
      <c r="Z18" s="52"/>
      <c r="AA18" s="52"/>
      <c r="AB18" s="52"/>
      <c r="AC18" s="52"/>
      <c r="AD18" s="52"/>
      <c r="AE18" s="52"/>
      <c r="AF18" s="52"/>
      <c r="AG18" s="52"/>
      <c r="AH18" s="52"/>
      <c r="AI18" s="52"/>
      <c r="AJ18" s="52"/>
      <c r="AK18" s="52"/>
      <c r="AL18" s="52"/>
      <c r="AM18" s="52"/>
      <c r="AN18" s="52"/>
    </row>
    <row r="19" spans="1:40">
      <c r="B19" s="67" t="s">
        <v>47</v>
      </c>
      <c r="C19" s="280" t="s">
        <v>765</v>
      </c>
      <c r="D19" s="29"/>
      <c r="E19" s="29"/>
      <c r="F19" s="29"/>
      <c r="G19" s="31">
        <f t="shared" si="0"/>
        <v>3</v>
      </c>
      <c r="H19" s="248" t="str">
        <f>IF('Information Security'!B37="","",'Information Security'!B37)</f>
        <v/>
      </c>
      <c r="J19" s="301" t="str">
        <f t="shared" si="1"/>
        <v/>
      </c>
      <c r="K19" s="76"/>
      <c r="L19" s="79"/>
      <c r="M19" s="79">
        <f>SUM($G$17:$G$19)/COUNT($G$17:$G$19)</f>
        <v>3</v>
      </c>
      <c r="N19" s="79" t="str">
        <f>IF(COUNT($H$17:$H$19)=0,"na",SUM($H$17:$H$19)/COUNT($H$17:$H$19))</f>
        <v>na</v>
      </c>
      <c r="O19" s="78" t="s">
        <v>89</v>
      </c>
      <c r="P19" s="78"/>
      <c r="Q19" s="78"/>
      <c r="R19" s="78"/>
      <c r="S19" s="302"/>
      <c r="T19" s="302"/>
      <c r="U19" s="302"/>
      <c r="V19" s="302"/>
      <c r="W19" s="302"/>
      <c r="X19" s="302"/>
      <c r="Y19" s="302"/>
      <c r="Z19" s="52"/>
      <c r="AA19" s="52"/>
      <c r="AB19" s="52"/>
      <c r="AC19" s="52"/>
      <c r="AD19" s="52"/>
      <c r="AE19" s="52"/>
      <c r="AF19" s="52"/>
      <c r="AG19" s="52"/>
      <c r="AH19" s="52"/>
      <c r="AI19" s="52"/>
      <c r="AJ19" s="52"/>
      <c r="AK19" s="52"/>
      <c r="AL19" s="52"/>
      <c r="AM19" s="52"/>
      <c r="AN19" s="52"/>
    </row>
    <row r="20" spans="1:40">
      <c r="B20" s="67" t="s">
        <v>25</v>
      </c>
      <c r="C20" s="280" t="s">
        <v>766</v>
      </c>
      <c r="D20" s="30"/>
      <c r="E20" s="30"/>
      <c r="F20" s="30"/>
      <c r="G20" s="31">
        <f t="shared" si="0"/>
        <v>3</v>
      </c>
      <c r="H20" s="248" t="str">
        <f>IF('Information Security'!B52="","",'Information Security'!B52)</f>
        <v/>
      </c>
      <c r="J20" s="301" t="str">
        <f t="shared" si="1"/>
        <v/>
      </c>
      <c r="K20" s="79"/>
      <c r="L20" s="79"/>
      <c r="M20" s="79">
        <f>G20</f>
        <v>3</v>
      </c>
      <c r="N20" s="80" t="str">
        <f>H20</f>
        <v/>
      </c>
      <c r="O20" s="81" t="s">
        <v>74</v>
      </c>
      <c r="P20" s="78"/>
      <c r="Q20" s="78"/>
      <c r="R20" s="78"/>
      <c r="S20" s="302"/>
      <c r="T20" s="302"/>
      <c r="U20" s="302"/>
      <c r="V20" s="302"/>
      <c r="W20" s="302"/>
      <c r="X20" s="302"/>
      <c r="Y20" s="302"/>
      <c r="Z20" s="52"/>
      <c r="AA20" s="52"/>
      <c r="AB20" s="52"/>
      <c r="AC20" s="52"/>
      <c r="AD20" s="52"/>
      <c r="AE20" s="52"/>
      <c r="AF20" s="52"/>
      <c r="AG20" s="52"/>
      <c r="AH20" s="52"/>
      <c r="AI20" s="52"/>
      <c r="AJ20" s="52"/>
      <c r="AK20" s="52"/>
      <c r="AL20" s="52"/>
      <c r="AM20" s="52"/>
      <c r="AN20" s="52"/>
    </row>
    <row r="21" spans="1:40">
      <c r="B21" s="67" t="s">
        <v>26</v>
      </c>
      <c r="C21" s="280" t="s">
        <v>767</v>
      </c>
      <c r="D21" s="30"/>
      <c r="E21" s="30"/>
      <c r="F21" s="30"/>
      <c r="G21" s="31">
        <f t="shared" si="0"/>
        <v>3</v>
      </c>
      <c r="H21" s="248" t="str">
        <f>IF('Information Security'!B67="","",'Information Security'!B67)</f>
        <v/>
      </c>
      <c r="J21" s="301" t="str">
        <f t="shared" si="1"/>
        <v/>
      </c>
      <c r="K21" s="79"/>
      <c r="L21" s="79"/>
      <c r="M21" s="79">
        <f>SUM($G$21:$G$24)/COUNT($G$21:$G$24)</f>
        <v>3</v>
      </c>
      <c r="N21" s="79" t="str">
        <f>IF(COUNT($H$21:$H$24)=0,"na",SUM($H$21:$H$24)/COUNT($H$21:$H$24))</f>
        <v>na</v>
      </c>
      <c r="O21" s="81" t="s">
        <v>75</v>
      </c>
      <c r="P21" s="78"/>
      <c r="Q21" s="78"/>
      <c r="R21" s="78"/>
      <c r="S21" s="302"/>
      <c r="T21" s="302"/>
      <c r="U21" s="302"/>
      <c r="V21" s="302"/>
      <c r="W21" s="302"/>
      <c r="X21" s="302"/>
      <c r="Y21" s="302"/>
      <c r="Z21" s="52"/>
      <c r="AA21" s="52"/>
      <c r="AB21" s="52"/>
      <c r="AC21" s="52"/>
      <c r="AD21" s="52"/>
      <c r="AE21" s="52"/>
      <c r="AF21" s="52"/>
      <c r="AG21" s="52"/>
      <c r="AH21" s="52"/>
      <c r="AI21" s="52"/>
      <c r="AJ21" s="52"/>
      <c r="AK21" s="52"/>
      <c r="AL21" s="52"/>
      <c r="AM21" s="52"/>
      <c r="AN21" s="52"/>
    </row>
    <row r="22" spans="1:40">
      <c r="B22" s="67" t="s">
        <v>27</v>
      </c>
      <c r="C22" s="280" t="s">
        <v>768</v>
      </c>
      <c r="D22" s="30"/>
      <c r="E22" s="30"/>
      <c r="F22" s="30"/>
      <c r="G22" s="31">
        <f t="shared" si="0"/>
        <v>3</v>
      </c>
      <c r="H22" s="248" t="str">
        <f>IF('Information Security'!B81="","",'Information Security'!B81)</f>
        <v/>
      </c>
      <c r="J22" s="301" t="str">
        <f t="shared" si="1"/>
        <v/>
      </c>
      <c r="K22" s="79"/>
      <c r="L22" s="79"/>
      <c r="M22" s="79">
        <f>SUM($G$25:$G$26)/COUNT($G$25:$G$26)</f>
        <v>3.5</v>
      </c>
      <c r="N22" s="79" t="str">
        <f>IF(COUNT($H$25:$H$26)=0,"na",SUM($H$25:$H$26)/COUNT($H$25:$H$26))</f>
        <v>na</v>
      </c>
      <c r="O22" s="81" t="s">
        <v>76</v>
      </c>
      <c r="P22" s="78"/>
      <c r="Q22" s="78"/>
      <c r="R22" s="78"/>
      <c r="S22" s="302"/>
      <c r="T22" s="302"/>
      <c r="U22" s="302"/>
      <c r="V22" s="302"/>
      <c r="W22" s="302"/>
      <c r="X22" s="302"/>
      <c r="Y22" s="302"/>
      <c r="Z22" s="52"/>
      <c r="AA22" s="52"/>
      <c r="AB22" s="52"/>
      <c r="AC22" s="52"/>
      <c r="AD22" s="52"/>
      <c r="AE22" s="52"/>
      <c r="AF22" s="52"/>
      <c r="AG22" s="52"/>
      <c r="AH22" s="52"/>
      <c r="AI22" s="52"/>
      <c r="AJ22" s="52"/>
      <c r="AK22" s="52"/>
      <c r="AL22" s="52"/>
      <c r="AM22" s="52"/>
      <c r="AN22" s="52"/>
    </row>
    <row r="23" spans="1:40">
      <c r="B23" s="67" t="s">
        <v>28</v>
      </c>
      <c r="C23" s="280" t="s">
        <v>769</v>
      </c>
      <c r="D23" s="30"/>
      <c r="E23" s="30"/>
      <c r="F23" s="30"/>
      <c r="G23" s="31">
        <f t="shared" si="0"/>
        <v>3</v>
      </c>
      <c r="H23" s="248" t="str">
        <f>IF('Information Security'!B94="","",'Information Security'!B94)</f>
        <v/>
      </c>
      <c r="J23" s="301" t="str">
        <f t="shared" si="1"/>
        <v/>
      </c>
      <c r="K23" s="79"/>
      <c r="L23" s="79"/>
      <c r="M23" s="79">
        <f>SUM($G$27:$G$30)/COUNT($G$27:$G$30)</f>
        <v>2.75</v>
      </c>
      <c r="N23" s="79" t="str">
        <f>IF(COUNT($H$27:$H$30)=0,"na",SUM($H$27:$H$30)/COUNT($H$27:$H$30))</f>
        <v>na</v>
      </c>
      <c r="O23" s="81" t="s">
        <v>77</v>
      </c>
      <c r="P23" s="78"/>
      <c r="Q23" s="78"/>
      <c r="R23" s="78"/>
      <c r="S23" s="302"/>
      <c r="T23" s="302"/>
      <c r="U23" s="302"/>
      <c r="V23" s="302"/>
      <c r="W23" s="302"/>
      <c r="X23" s="302"/>
      <c r="Y23" s="302"/>
      <c r="Z23" s="52"/>
      <c r="AA23" s="52"/>
      <c r="AB23" s="52"/>
      <c r="AC23" s="52"/>
      <c r="AD23" s="52"/>
      <c r="AE23" s="52"/>
      <c r="AF23" s="52"/>
      <c r="AG23" s="52"/>
      <c r="AH23" s="52"/>
      <c r="AI23" s="52"/>
      <c r="AJ23" s="52"/>
      <c r="AK23" s="52"/>
      <c r="AL23" s="52"/>
      <c r="AM23" s="52"/>
      <c r="AN23" s="52"/>
    </row>
    <row r="24" spans="1:40">
      <c r="B24" s="67" t="s">
        <v>153</v>
      </c>
      <c r="C24" s="280" t="s">
        <v>770</v>
      </c>
      <c r="D24" s="30"/>
      <c r="E24" s="30"/>
      <c r="F24" s="30"/>
      <c r="G24" s="31">
        <f t="shared" ref="G24" si="2">IF(H24="na","na",3)</f>
        <v>3</v>
      </c>
      <c r="H24" s="248" t="str">
        <f>IF('Information Security'!B107="","",'Information Security'!B107)</f>
        <v/>
      </c>
      <c r="J24" s="301" t="str">
        <f t="shared" si="1"/>
        <v/>
      </c>
      <c r="K24" s="79"/>
      <c r="L24" s="79"/>
      <c r="M24" s="79">
        <f>SUM($G$31:$G$36)/COUNT($G$31:$G$36)</f>
        <v>3.1666666666666665</v>
      </c>
      <c r="N24" s="79" t="str">
        <f>IF(COUNT($H$31:$H$36)=0,"na",SUM($H$31:$H$36)/COUNT($H$31:$H$36))</f>
        <v>na</v>
      </c>
      <c r="O24" s="81" t="s">
        <v>78</v>
      </c>
      <c r="P24" s="78"/>
      <c r="Q24" s="78"/>
      <c r="R24" s="78"/>
      <c r="S24" s="302"/>
      <c r="T24" s="302"/>
      <c r="U24" s="302"/>
      <c r="V24" s="302"/>
      <c r="W24" s="302"/>
      <c r="X24" s="302"/>
      <c r="Y24" s="302"/>
      <c r="Z24" s="52"/>
      <c r="AA24" s="52"/>
      <c r="AB24" s="52"/>
      <c r="AC24" s="52"/>
      <c r="AD24" s="52"/>
      <c r="AE24" s="52"/>
      <c r="AF24" s="52"/>
      <c r="AG24" s="52"/>
      <c r="AH24" s="52"/>
      <c r="AI24" s="52"/>
      <c r="AJ24" s="52"/>
      <c r="AK24" s="52"/>
      <c r="AL24" s="52"/>
      <c r="AM24" s="52"/>
      <c r="AN24" s="52"/>
    </row>
    <row r="25" spans="1:40">
      <c r="B25" s="67" t="s">
        <v>29</v>
      </c>
      <c r="C25" s="280" t="s">
        <v>771</v>
      </c>
      <c r="D25" s="30"/>
      <c r="E25" s="30"/>
      <c r="F25" s="30"/>
      <c r="G25" s="31">
        <f t="shared" si="0"/>
        <v>3</v>
      </c>
      <c r="H25" s="248" t="str">
        <f>IF('Information Security'!B122="","",'Information Security'!B122)</f>
        <v/>
      </c>
      <c r="J25" s="301" t="str">
        <f t="shared" si="1"/>
        <v/>
      </c>
      <c r="K25" s="79"/>
      <c r="L25" s="79"/>
      <c r="M25" s="79">
        <f>G37</f>
        <v>3</v>
      </c>
      <c r="N25" s="80" t="str">
        <f>H37</f>
        <v/>
      </c>
      <c r="O25" s="81" t="s">
        <v>79</v>
      </c>
      <c r="P25" s="78"/>
      <c r="Q25" s="78"/>
      <c r="R25" s="78"/>
      <c r="S25" s="302"/>
      <c r="T25" s="302"/>
      <c r="U25" s="302"/>
      <c r="V25" s="302"/>
      <c r="W25" s="302"/>
      <c r="X25" s="302"/>
      <c r="Y25" s="302"/>
      <c r="Z25" s="52"/>
      <c r="AA25" s="52"/>
      <c r="AB25" s="52"/>
      <c r="AC25" s="52"/>
      <c r="AD25" s="52"/>
      <c r="AE25" s="52"/>
      <c r="AF25" s="52"/>
      <c r="AG25" s="52"/>
      <c r="AH25" s="52"/>
      <c r="AI25" s="52"/>
      <c r="AJ25" s="52"/>
      <c r="AK25" s="52"/>
      <c r="AL25" s="52"/>
      <c r="AM25" s="52"/>
      <c r="AN25" s="52"/>
    </row>
    <row r="26" spans="1:40">
      <c r="B26" s="67" t="s">
        <v>30</v>
      </c>
      <c r="C26" s="280" t="s">
        <v>756</v>
      </c>
      <c r="D26" s="30"/>
      <c r="E26" s="30"/>
      <c r="F26" s="30"/>
      <c r="G26" s="31">
        <f>IF(H26="na","na",4)</f>
        <v>4</v>
      </c>
      <c r="H26" s="248" t="str">
        <f>IF('Information Security'!B135="","",'Information Security'!B135)</f>
        <v/>
      </c>
      <c r="J26" s="301" t="str">
        <f t="shared" si="1"/>
        <v/>
      </c>
      <c r="K26" s="79"/>
      <c r="L26" s="79"/>
      <c r="M26" s="79">
        <f>SUM($G$38:$G$41)/COUNT($G$38:$G$41)</f>
        <v>2.5</v>
      </c>
      <c r="N26" s="79" t="str">
        <f>IF(COUNT($H$38:$H$41)=0,"na",SUM($H$38:$H$41)/COUNT($H$38:$H$41))</f>
        <v>na</v>
      </c>
      <c r="O26" s="81" t="s">
        <v>80</v>
      </c>
      <c r="P26" s="78"/>
      <c r="Q26" s="78"/>
      <c r="R26" s="78"/>
      <c r="S26" s="302"/>
      <c r="T26" s="302"/>
      <c r="U26" s="302"/>
      <c r="V26" s="302"/>
      <c r="W26" s="302"/>
      <c r="X26" s="302"/>
      <c r="Y26" s="302"/>
      <c r="Z26" s="52"/>
      <c r="AA26" s="52"/>
      <c r="AB26" s="52"/>
      <c r="AC26" s="52"/>
      <c r="AD26" s="52"/>
      <c r="AE26" s="52"/>
      <c r="AF26" s="52"/>
      <c r="AG26" s="52"/>
      <c r="AH26" s="52"/>
      <c r="AI26" s="52"/>
      <c r="AJ26" s="52"/>
      <c r="AK26" s="52"/>
      <c r="AL26" s="52"/>
      <c r="AM26" s="52"/>
      <c r="AN26" s="52"/>
    </row>
    <row r="27" spans="1:40">
      <c r="B27" s="67" t="s">
        <v>31</v>
      </c>
      <c r="C27" s="280" t="s">
        <v>772</v>
      </c>
      <c r="D27" s="30"/>
      <c r="E27" s="30"/>
      <c r="F27" s="30"/>
      <c r="G27" s="31">
        <f>IF(H27="na","na",3)</f>
        <v>3</v>
      </c>
      <c r="H27" s="248" t="str">
        <f>IF('Information Security'!B150="","",'Information Security'!B150)</f>
        <v/>
      </c>
      <c r="J27" s="301" t="str">
        <f t="shared" si="1"/>
        <v/>
      </c>
      <c r="K27" s="79"/>
      <c r="L27" s="79"/>
      <c r="M27" s="79">
        <f>SUM($G$42:$G$50)/COUNT($G$42:$G$50)</f>
        <v>3.1111111111111112</v>
      </c>
      <c r="N27" s="79" t="str">
        <f>IF(COUNT($H$42:$H$50)=0,"na",SUM($H$42:$H$50)/COUNT($H$42:$H$50))</f>
        <v>na</v>
      </c>
      <c r="O27" s="81" t="s">
        <v>81</v>
      </c>
      <c r="P27" s="78"/>
      <c r="Q27" s="78"/>
      <c r="R27" s="78"/>
      <c r="S27" s="302"/>
      <c r="T27" s="302"/>
      <c r="U27" s="302"/>
      <c r="V27" s="302"/>
      <c r="W27" s="302"/>
      <c r="X27" s="302"/>
      <c r="Y27" s="302"/>
      <c r="Z27" s="52"/>
      <c r="AA27" s="52"/>
      <c r="AB27" s="52"/>
      <c r="AC27" s="52"/>
      <c r="AD27" s="52"/>
      <c r="AE27" s="52"/>
      <c r="AF27" s="52"/>
      <c r="AG27" s="52"/>
      <c r="AH27" s="52"/>
      <c r="AI27" s="52"/>
      <c r="AJ27" s="52"/>
      <c r="AK27" s="52"/>
      <c r="AL27" s="52"/>
      <c r="AM27" s="52"/>
      <c r="AN27" s="52"/>
    </row>
    <row r="28" spans="1:40">
      <c r="B28" s="67" t="s">
        <v>32</v>
      </c>
      <c r="C28" s="280" t="s">
        <v>773</v>
      </c>
      <c r="D28" s="30"/>
      <c r="E28" s="30"/>
      <c r="F28" s="30"/>
      <c r="G28" s="31">
        <f>IF(H28="na","na",2)</f>
        <v>2</v>
      </c>
      <c r="H28" s="248" t="str">
        <f>IF('Information Security'!B163="","",'Information Security'!B163)</f>
        <v/>
      </c>
      <c r="J28" s="301" t="str">
        <f t="shared" si="1"/>
        <v/>
      </c>
      <c r="K28" s="79"/>
      <c r="L28" s="79"/>
      <c r="M28" s="79">
        <f>SUM($G$51:$G$55)/COUNT($G$51:$G$55)</f>
        <v>3</v>
      </c>
      <c r="N28" s="79" t="str">
        <f>IF(COUNT($H$51:$H$55)=0,"na",SUM($H$51:$H$55)/COUNT($H$51:$H$55))</f>
        <v>na</v>
      </c>
      <c r="O28" s="81" t="s">
        <v>82</v>
      </c>
      <c r="P28" s="78"/>
      <c r="Q28" s="78"/>
      <c r="R28" s="78"/>
      <c r="S28" s="302"/>
      <c r="T28" s="302"/>
      <c r="U28" s="302"/>
      <c r="V28" s="302"/>
      <c r="W28" s="302"/>
      <c r="X28" s="302"/>
      <c r="Y28" s="302"/>
      <c r="Z28" s="52"/>
      <c r="AA28" s="52"/>
      <c r="AB28" s="52"/>
      <c r="AC28" s="52"/>
      <c r="AD28" s="52"/>
      <c r="AE28" s="52"/>
      <c r="AF28" s="52"/>
      <c r="AG28" s="52"/>
      <c r="AH28" s="52"/>
      <c r="AI28" s="52"/>
      <c r="AJ28" s="52"/>
      <c r="AK28" s="52"/>
      <c r="AL28" s="52"/>
      <c r="AM28" s="52"/>
      <c r="AN28" s="52"/>
    </row>
    <row r="29" spans="1:40">
      <c r="B29" s="67" t="s">
        <v>33</v>
      </c>
      <c r="C29" s="280" t="s">
        <v>774</v>
      </c>
      <c r="D29" s="30"/>
      <c r="E29" s="30"/>
      <c r="F29" s="30"/>
      <c r="G29" s="31">
        <f>IF(H29="na","na",3)</f>
        <v>3</v>
      </c>
      <c r="H29" s="242" t="str">
        <f>IF('Information Security'!B176="","",'Information Security'!B176)</f>
        <v/>
      </c>
      <c r="J29" s="301" t="str">
        <f t="shared" si="1"/>
        <v/>
      </c>
      <c r="K29" s="79"/>
      <c r="L29" s="79"/>
      <c r="M29" s="79">
        <f>SUM($G$56:$G$59)/COUNT($G$56:$G$59)</f>
        <v>2.75</v>
      </c>
      <c r="N29" s="79" t="str">
        <f>IF(COUNT($H$56:$H$59)=0,"na",SUM($H$56:$H$59)/COUNT($H$56:$H$59))</f>
        <v>na</v>
      </c>
      <c r="O29" s="81" t="s">
        <v>83</v>
      </c>
      <c r="P29" s="78"/>
      <c r="Q29" s="78"/>
      <c r="R29" s="78"/>
      <c r="S29" s="302"/>
      <c r="T29" s="302"/>
      <c r="U29" s="302"/>
      <c r="V29" s="302"/>
      <c r="W29" s="302"/>
      <c r="X29" s="302"/>
      <c r="Y29" s="302"/>
      <c r="Z29" s="52"/>
      <c r="AA29" s="52"/>
      <c r="AB29" s="52"/>
      <c r="AC29" s="52"/>
      <c r="AD29" s="52"/>
      <c r="AE29" s="52"/>
      <c r="AF29" s="52"/>
      <c r="AG29" s="52"/>
      <c r="AH29" s="52"/>
      <c r="AI29" s="52"/>
      <c r="AJ29" s="52"/>
      <c r="AK29" s="52"/>
      <c r="AL29" s="52"/>
      <c r="AM29" s="52"/>
      <c r="AN29" s="52"/>
    </row>
    <row r="30" spans="1:40" s="56" customFormat="1">
      <c r="A30" s="195"/>
      <c r="B30" s="67" t="s">
        <v>154</v>
      </c>
      <c r="C30" s="280" t="s">
        <v>775</v>
      </c>
      <c r="D30" s="30"/>
      <c r="E30" s="30"/>
      <c r="F30" s="30"/>
      <c r="G30" s="31">
        <f>IF(H30="na","na",3)</f>
        <v>3</v>
      </c>
      <c r="H30" s="248" t="str">
        <f>IF('Information Security'!B189="","",'Information Security'!B189)</f>
        <v/>
      </c>
      <c r="I30" s="244"/>
      <c r="J30" s="301" t="str">
        <f t="shared" si="1"/>
        <v/>
      </c>
      <c r="K30" s="79"/>
      <c r="L30" s="79"/>
      <c r="M30" s="79">
        <f>SUM($G$60:$G$61)/COUNT($G$60:$G$61)</f>
        <v>3</v>
      </c>
      <c r="N30" s="79" t="str">
        <f>IF(COUNT($H$60:$H$61)=0,"na",SUM($H$60:$H$61)/COUNT($H$60:$H$61))</f>
        <v>na</v>
      </c>
      <c r="O30" s="81" t="s">
        <v>84</v>
      </c>
      <c r="P30" s="78"/>
      <c r="Q30" s="78"/>
      <c r="R30" s="78"/>
      <c r="S30" s="302"/>
      <c r="T30" s="302"/>
      <c r="U30" s="302"/>
      <c r="V30" s="302"/>
      <c r="W30" s="302"/>
      <c r="X30" s="302"/>
      <c r="Y30" s="302"/>
      <c r="Z30" s="52"/>
      <c r="AA30" s="52"/>
      <c r="AB30" s="52"/>
      <c r="AC30" s="52"/>
      <c r="AD30" s="52"/>
      <c r="AE30" s="52"/>
      <c r="AF30" s="52"/>
      <c r="AG30" s="52"/>
      <c r="AH30" s="52"/>
      <c r="AI30" s="52"/>
      <c r="AJ30" s="52"/>
    </row>
    <row r="31" spans="1:40">
      <c r="B31" s="67" t="s">
        <v>34</v>
      </c>
      <c r="C31" s="280" t="s">
        <v>776</v>
      </c>
      <c r="D31" s="30"/>
      <c r="E31" s="30"/>
      <c r="F31" s="30"/>
      <c r="G31" s="31">
        <f>IF(H31="na","na",3)</f>
        <v>3</v>
      </c>
      <c r="H31" s="242" t="str">
        <f>IF('Information Security'!B204="","",'Information Security'!B204)</f>
        <v/>
      </c>
      <c r="J31" s="301" t="str">
        <f t="shared" si="1"/>
        <v/>
      </c>
      <c r="K31" s="79"/>
      <c r="L31" s="79"/>
      <c r="M31" s="79">
        <f>SUM($G$62:$G$63)/COUNT($G$62:$G$63)</f>
        <v>3.5</v>
      </c>
      <c r="N31" s="79" t="str">
        <f>IF(COUNT($H$62:$H$63)=0,"na",SUM($H$62:$H$63)/COUNT($H$62:$H$63))</f>
        <v>na</v>
      </c>
      <c r="O31" s="78" t="s">
        <v>85</v>
      </c>
      <c r="P31" s="78"/>
      <c r="Q31" s="78"/>
      <c r="R31" s="78"/>
      <c r="S31" s="302"/>
      <c r="T31" s="302"/>
      <c r="U31" s="302"/>
      <c r="V31" s="302"/>
      <c r="W31" s="302"/>
      <c r="X31" s="302"/>
      <c r="Y31" s="302"/>
      <c r="Z31" s="52"/>
      <c r="AA31" s="52"/>
      <c r="AB31" s="52"/>
      <c r="AC31" s="52"/>
      <c r="AD31" s="52"/>
      <c r="AE31" s="52"/>
      <c r="AF31" s="52"/>
      <c r="AG31" s="52"/>
      <c r="AH31" s="52"/>
      <c r="AI31" s="52"/>
      <c r="AJ31" s="52"/>
      <c r="AK31" s="52"/>
      <c r="AL31" s="52"/>
      <c r="AM31" s="52"/>
      <c r="AN31" s="52"/>
    </row>
    <row r="32" spans="1:40">
      <c r="B32" s="67" t="s">
        <v>35</v>
      </c>
      <c r="C32" s="280" t="s">
        <v>757</v>
      </c>
      <c r="D32" s="30"/>
      <c r="E32" s="30"/>
      <c r="F32" s="30"/>
      <c r="G32" s="31">
        <f>IF(H32="na","na",4)</f>
        <v>4</v>
      </c>
      <c r="H32" s="242" t="str">
        <f>IF('Information Security'!B217="","",'Information Security'!B217)</f>
        <v/>
      </c>
      <c r="J32" s="301" t="str">
        <f t="shared" si="1"/>
        <v/>
      </c>
      <c r="K32" s="79"/>
      <c r="L32" s="79"/>
      <c r="M32" s="79">
        <f>G64</f>
        <v>3</v>
      </c>
      <c r="N32" s="80" t="str">
        <f>H64</f>
        <v/>
      </c>
      <c r="O32" s="78" t="s">
        <v>86</v>
      </c>
      <c r="P32" s="78"/>
      <c r="Q32" s="78"/>
      <c r="R32" s="78"/>
      <c r="S32" s="302"/>
      <c r="T32" s="302"/>
      <c r="U32" s="302"/>
      <c r="V32" s="302"/>
      <c r="W32" s="302"/>
      <c r="X32" s="302"/>
      <c r="Y32" s="302"/>
      <c r="Z32" s="52"/>
      <c r="AA32" s="52"/>
      <c r="AB32" s="52"/>
      <c r="AC32" s="52"/>
      <c r="AD32" s="52"/>
      <c r="AE32" s="52"/>
      <c r="AF32" s="52"/>
      <c r="AG32" s="52"/>
      <c r="AH32" s="52"/>
      <c r="AI32" s="52"/>
      <c r="AJ32" s="52"/>
      <c r="AK32" s="52"/>
      <c r="AL32" s="52"/>
      <c r="AM32" s="52"/>
      <c r="AN32" s="52"/>
    </row>
    <row r="33" spans="1:40">
      <c r="B33" s="67" t="s">
        <v>36</v>
      </c>
      <c r="C33" s="280" t="s">
        <v>777</v>
      </c>
      <c r="D33" s="30"/>
      <c r="E33" s="30"/>
      <c r="F33" s="30"/>
      <c r="G33" s="31">
        <f t="shared" ref="G33:G39" si="3">IF(H33="na","na",3)</f>
        <v>3</v>
      </c>
      <c r="H33" s="242" t="str">
        <f>IF('Information Security'!B230="","",'Information Security'!B230)</f>
        <v/>
      </c>
      <c r="J33" s="301" t="str">
        <f t="shared" si="1"/>
        <v/>
      </c>
      <c r="K33" s="79"/>
      <c r="L33" s="79"/>
      <c r="M33" s="79">
        <f>SUM($G$65:$G$68)/COUNT($G$65:$G$68)</f>
        <v>3</v>
      </c>
      <c r="N33" s="79" t="str">
        <f>IF(COUNT($H$65:$H$68)=0,"na",SUM($H$65:$H$68)/COUNT($H$65:$H$68))</f>
        <v>na</v>
      </c>
      <c r="O33" s="78" t="s">
        <v>87</v>
      </c>
      <c r="P33" s="78"/>
      <c r="Q33" s="78"/>
      <c r="R33" s="78"/>
      <c r="S33" s="302"/>
      <c r="T33" s="302"/>
      <c r="U33" s="302"/>
      <c r="V33" s="302"/>
      <c r="W33" s="302"/>
      <c r="X33" s="302"/>
      <c r="Y33" s="302"/>
      <c r="Z33" s="52"/>
      <c r="AA33" s="52"/>
      <c r="AB33" s="52"/>
      <c r="AC33" s="52"/>
      <c r="AD33" s="52"/>
      <c r="AE33" s="52"/>
      <c r="AF33" s="52"/>
      <c r="AG33" s="52"/>
      <c r="AH33" s="52"/>
      <c r="AI33" s="52"/>
      <c r="AJ33" s="52"/>
      <c r="AK33" s="52"/>
      <c r="AL33" s="52"/>
      <c r="AM33" s="52"/>
      <c r="AN33" s="52"/>
    </row>
    <row r="34" spans="1:40">
      <c r="B34" s="67" t="s">
        <v>37</v>
      </c>
      <c r="C34" s="280" t="s">
        <v>778</v>
      </c>
      <c r="D34" s="30"/>
      <c r="E34" s="30"/>
      <c r="F34" s="30"/>
      <c r="G34" s="31">
        <f t="shared" si="3"/>
        <v>3</v>
      </c>
      <c r="H34" s="242" t="str">
        <f>IF('Information Security'!B243="","",'Information Security'!B243)</f>
        <v/>
      </c>
      <c r="J34" s="301" t="str">
        <f t="shared" si="1"/>
        <v/>
      </c>
      <c r="K34" s="79"/>
      <c r="L34" s="79"/>
      <c r="M34" s="79" t="str">
        <f>IF(COUNT(H77:H80)=0,"",SUM(G77:G80)/COUNT(G77:G80))</f>
        <v/>
      </c>
      <c r="N34" s="79" t="str">
        <f>IF(COUNT(H77:H80)=0,"na",SUM(H77:H80)/COUNT(H77:H80))</f>
        <v>na</v>
      </c>
      <c r="O34" s="78" t="s">
        <v>810</v>
      </c>
      <c r="P34" s="78"/>
      <c r="Q34" s="78"/>
      <c r="R34" s="78"/>
      <c r="S34" s="302"/>
      <c r="T34" s="302"/>
      <c r="U34" s="302"/>
      <c r="V34" s="302"/>
      <c r="W34" s="302"/>
      <c r="X34" s="302"/>
      <c r="Y34" s="302"/>
      <c r="Z34" s="52"/>
      <c r="AA34" s="52"/>
      <c r="AB34" s="52"/>
      <c r="AC34" s="52"/>
      <c r="AD34" s="52"/>
      <c r="AE34" s="52"/>
      <c r="AF34" s="52"/>
      <c r="AG34" s="52"/>
      <c r="AH34" s="52"/>
      <c r="AI34" s="52"/>
      <c r="AJ34" s="52"/>
      <c r="AK34" s="52"/>
      <c r="AL34" s="52"/>
      <c r="AM34" s="52"/>
      <c r="AN34" s="52"/>
    </row>
    <row r="35" spans="1:40">
      <c r="B35" s="67" t="s">
        <v>38</v>
      </c>
      <c r="C35" s="280" t="s">
        <v>779</v>
      </c>
      <c r="D35" s="30"/>
      <c r="E35" s="30"/>
      <c r="F35" s="30"/>
      <c r="G35" s="31">
        <f t="shared" si="3"/>
        <v>3</v>
      </c>
      <c r="H35" s="242" t="str">
        <f>IF('Information Security'!B256="","",'Information Security'!B256)</f>
        <v/>
      </c>
      <c r="J35" s="301" t="str">
        <f t="shared" si="1"/>
        <v/>
      </c>
      <c r="K35" s="79"/>
      <c r="L35" s="79"/>
      <c r="M35" s="79" t="str">
        <f>IF(COUNT(H88:H113)=0,"",SUM(G88:G113)/COUNT(G88:G113))</f>
        <v/>
      </c>
      <c r="N35" s="79" t="str">
        <f>IF(COUNT(H88:H113)=0,"na",SUM(H88:H113)/COUNT(H88:H113))</f>
        <v>na</v>
      </c>
      <c r="O35" s="78" t="s">
        <v>811</v>
      </c>
      <c r="P35" s="78"/>
      <c r="Q35" s="78"/>
      <c r="R35" s="78"/>
      <c r="S35" s="302"/>
      <c r="T35" s="302"/>
      <c r="U35" s="302"/>
      <c r="V35" s="302"/>
      <c r="W35" s="302"/>
      <c r="X35" s="302"/>
      <c r="Y35" s="302"/>
      <c r="Z35" s="52"/>
      <c r="AA35" s="52"/>
      <c r="AB35" s="52"/>
      <c r="AC35" s="52"/>
      <c r="AD35" s="52"/>
      <c r="AE35" s="52"/>
      <c r="AF35" s="52"/>
      <c r="AG35" s="52"/>
      <c r="AH35" s="52"/>
      <c r="AI35" s="52"/>
      <c r="AJ35" s="52"/>
      <c r="AK35" s="52"/>
      <c r="AL35" s="52"/>
      <c r="AM35" s="52"/>
      <c r="AN35" s="52"/>
    </row>
    <row r="36" spans="1:40">
      <c r="A36" s="195"/>
      <c r="B36" s="67" t="s">
        <v>155</v>
      </c>
      <c r="C36" s="280" t="s">
        <v>780</v>
      </c>
      <c r="D36" s="30"/>
      <c r="E36" s="30"/>
      <c r="F36" s="30"/>
      <c r="G36" s="31">
        <f t="shared" ref="G36" si="4">IF(H36="na","na",3)</f>
        <v>3</v>
      </c>
      <c r="H36" s="248" t="str">
        <f>IF('Information Security'!B269="","",'Information Security'!B269)</f>
        <v/>
      </c>
      <c r="J36" s="301" t="str">
        <f t="shared" si="1"/>
        <v/>
      </c>
      <c r="K36" s="79"/>
      <c r="L36" s="79"/>
      <c r="M36" s="79"/>
      <c r="N36" s="79"/>
      <c r="O36" s="78"/>
      <c r="P36" s="78"/>
      <c r="Q36" s="78"/>
      <c r="R36" s="78"/>
      <c r="S36" s="302"/>
      <c r="T36" s="302"/>
      <c r="U36" s="302"/>
      <c r="V36" s="302"/>
      <c r="W36" s="302"/>
      <c r="X36" s="302"/>
      <c r="Y36" s="302"/>
      <c r="Z36" s="52"/>
      <c r="AA36" s="52"/>
      <c r="AB36" s="52"/>
      <c r="AC36" s="52"/>
      <c r="AD36" s="52"/>
      <c r="AE36" s="52"/>
      <c r="AF36" s="52"/>
      <c r="AG36" s="52"/>
      <c r="AH36" s="52"/>
      <c r="AI36" s="52"/>
      <c r="AJ36" s="52"/>
      <c r="AK36" s="52"/>
      <c r="AL36" s="52"/>
      <c r="AM36" s="52"/>
      <c r="AN36" s="52"/>
    </row>
    <row r="37" spans="1:40">
      <c r="B37" s="67" t="s">
        <v>39</v>
      </c>
      <c r="C37" s="280" t="s">
        <v>50</v>
      </c>
      <c r="D37" s="30"/>
      <c r="E37" s="30"/>
      <c r="F37" s="30"/>
      <c r="G37" s="31">
        <f t="shared" si="3"/>
        <v>3</v>
      </c>
      <c r="H37" s="242" t="str">
        <f>IF('Information Security'!B284="","",'Information Security'!B284)</f>
        <v/>
      </c>
      <c r="J37" s="301" t="str">
        <f t="shared" si="1"/>
        <v/>
      </c>
      <c r="K37" s="79"/>
      <c r="L37" s="79"/>
      <c r="M37" s="79"/>
      <c r="N37" s="79"/>
      <c r="O37" s="78"/>
      <c r="P37" s="78"/>
      <c r="Q37" s="78"/>
      <c r="R37" s="78"/>
      <c r="S37" s="302"/>
      <c r="T37" s="302"/>
      <c r="U37" s="302"/>
      <c r="V37" s="302"/>
      <c r="W37" s="302"/>
      <c r="X37" s="302"/>
      <c r="Y37" s="302"/>
      <c r="Z37" s="52"/>
      <c r="AA37" s="52"/>
      <c r="AB37" s="52"/>
      <c r="AC37" s="52"/>
      <c r="AD37" s="52"/>
      <c r="AE37" s="52"/>
      <c r="AF37" s="52"/>
      <c r="AG37" s="52"/>
      <c r="AH37" s="52"/>
      <c r="AI37" s="52"/>
      <c r="AJ37" s="52"/>
      <c r="AK37" s="52"/>
      <c r="AL37" s="52"/>
      <c r="AM37" s="52"/>
      <c r="AN37" s="52"/>
    </row>
    <row r="38" spans="1:40">
      <c r="B38" s="67" t="s">
        <v>3</v>
      </c>
      <c r="C38" s="280" t="s">
        <v>257</v>
      </c>
      <c r="D38" s="30"/>
      <c r="E38" s="30"/>
      <c r="F38" s="30"/>
      <c r="G38" s="31">
        <f t="shared" si="3"/>
        <v>3</v>
      </c>
      <c r="H38" s="242" t="str">
        <f>IF('Information Security'!B299="","",'Information Security'!B299)</f>
        <v/>
      </c>
      <c r="J38" s="301" t="str">
        <f t="shared" si="1"/>
        <v/>
      </c>
      <c r="K38" s="79"/>
      <c r="L38" s="79"/>
      <c r="M38" s="79"/>
      <c r="N38" s="79"/>
      <c r="O38" s="78"/>
      <c r="P38" s="78"/>
      <c r="Q38" s="78"/>
      <c r="R38" s="78"/>
      <c r="S38" s="302"/>
      <c r="T38" s="302"/>
      <c r="U38" s="302"/>
      <c r="V38" s="302"/>
      <c r="W38" s="302"/>
      <c r="X38" s="302"/>
      <c r="Y38" s="302"/>
      <c r="Z38" s="52"/>
      <c r="AA38" s="52"/>
      <c r="AB38" s="52"/>
      <c r="AC38" s="52"/>
      <c r="AD38" s="52"/>
      <c r="AE38" s="52"/>
      <c r="AF38" s="52"/>
      <c r="AG38" s="52"/>
      <c r="AH38" s="52"/>
      <c r="AI38" s="52"/>
      <c r="AJ38" s="52"/>
      <c r="AK38" s="52"/>
      <c r="AL38" s="52"/>
      <c r="AM38" s="52"/>
      <c r="AN38" s="52"/>
    </row>
    <row r="39" spans="1:40">
      <c r="B39" s="67" t="s">
        <v>4</v>
      </c>
      <c r="C39" s="280" t="s">
        <v>781</v>
      </c>
      <c r="D39" s="30"/>
      <c r="E39" s="30"/>
      <c r="F39" s="30"/>
      <c r="G39" s="31">
        <f t="shared" si="3"/>
        <v>3</v>
      </c>
      <c r="H39" s="242" t="str">
        <f>IF('Information Security'!B312="","",'Information Security'!B312)</f>
        <v/>
      </c>
      <c r="J39" s="301" t="str">
        <f t="shared" si="1"/>
        <v/>
      </c>
      <c r="K39" s="79"/>
      <c r="L39" s="79"/>
      <c r="M39" s="79"/>
      <c r="N39" s="79"/>
      <c r="O39" s="78"/>
      <c r="P39" s="78"/>
      <c r="Q39" s="78"/>
      <c r="R39" s="78"/>
      <c r="S39" s="302"/>
      <c r="T39" s="302"/>
      <c r="U39" s="302"/>
      <c r="V39" s="302"/>
      <c r="W39" s="302"/>
      <c r="X39" s="302"/>
      <c r="Y39" s="302"/>
      <c r="Z39" s="52"/>
      <c r="AA39" s="52"/>
      <c r="AB39" s="52"/>
      <c r="AC39" s="52"/>
      <c r="AD39" s="52"/>
      <c r="AE39" s="52"/>
      <c r="AF39" s="52"/>
      <c r="AG39" s="52"/>
      <c r="AH39" s="52"/>
      <c r="AI39" s="52"/>
      <c r="AJ39" s="52"/>
      <c r="AK39" s="52"/>
      <c r="AL39" s="52"/>
      <c r="AM39" s="52"/>
      <c r="AN39" s="52"/>
    </row>
    <row r="40" spans="1:40">
      <c r="B40" s="67" t="s">
        <v>5</v>
      </c>
      <c r="C40" s="280" t="s">
        <v>782</v>
      </c>
      <c r="D40" s="30"/>
      <c r="E40" s="30"/>
      <c r="F40" s="30"/>
      <c r="G40" s="31">
        <f>IF(H40="na","na",2)</f>
        <v>2</v>
      </c>
      <c r="H40" s="242" t="str">
        <f>IF('Information Security'!B325="","",'Information Security'!B325)</f>
        <v/>
      </c>
      <c r="J40" s="301" t="str">
        <f t="shared" si="1"/>
        <v/>
      </c>
      <c r="K40" s="79"/>
      <c r="L40" s="79"/>
      <c r="M40" s="79"/>
      <c r="N40" s="79"/>
      <c r="O40" s="78"/>
      <c r="P40" s="78"/>
      <c r="Q40" s="78"/>
      <c r="R40" s="78"/>
      <c r="S40" s="302"/>
      <c r="T40" s="302"/>
      <c r="U40" s="302"/>
      <c r="V40" s="302"/>
      <c r="W40" s="302"/>
      <c r="X40" s="302"/>
      <c r="Y40" s="302"/>
      <c r="Z40" s="52"/>
      <c r="AA40" s="52"/>
      <c r="AB40" s="52"/>
      <c r="AC40" s="52"/>
      <c r="AD40" s="52"/>
      <c r="AE40" s="52"/>
      <c r="AF40" s="52"/>
      <c r="AG40" s="52"/>
      <c r="AH40" s="52"/>
      <c r="AI40" s="52"/>
      <c r="AJ40" s="52"/>
      <c r="AK40" s="52"/>
      <c r="AL40" s="52"/>
      <c r="AM40" s="52"/>
      <c r="AN40" s="52"/>
    </row>
    <row r="41" spans="1:40">
      <c r="B41" s="67" t="s">
        <v>6</v>
      </c>
      <c r="C41" s="280" t="s">
        <v>783</v>
      </c>
      <c r="D41" s="30"/>
      <c r="E41" s="30"/>
      <c r="F41" s="30"/>
      <c r="G41" s="31">
        <f>IF(H41="na","na",2)</f>
        <v>2</v>
      </c>
      <c r="H41" s="242" t="str">
        <f>IF('Information Security'!B338="","",'Information Security'!B338)</f>
        <v/>
      </c>
      <c r="J41" s="301" t="str">
        <f t="shared" si="1"/>
        <v/>
      </c>
      <c r="K41" s="79"/>
      <c r="L41" s="79"/>
      <c r="M41" s="79"/>
      <c r="N41" s="79"/>
      <c r="O41" s="78"/>
      <c r="P41" s="78"/>
      <c r="Q41" s="78"/>
      <c r="R41" s="78"/>
      <c r="S41" s="302"/>
      <c r="T41" s="302"/>
      <c r="U41" s="302"/>
      <c r="V41" s="302"/>
      <c r="W41" s="302"/>
      <c r="X41" s="302"/>
      <c r="Y41" s="302"/>
      <c r="Z41" s="52"/>
      <c r="AA41" s="52"/>
      <c r="AB41" s="52"/>
      <c r="AC41" s="52"/>
      <c r="AD41" s="52"/>
      <c r="AE41" s="52"/>
      <c r="AF41" s="52"/>
      <c r="AG41" s="52"/>
      <c r="AH41" s="52"/>
      <c r="AI41" s="52"/>
      <c r="AJ41" s="52"/>
      <c r="AK41" s="52"/>
      <c r="AL41" s="52"/>
      <c r="AM41" s="52"/>
      <c r="AN41" s="52"/>
    </row>
    <row r="42" spans="1:40">
      <c r="B42" s="67" t="s">
        <v>7</v>
      </c>
      <c r="C42" s="280" t="s">
        <v>784</v>
      </c>
      <c r="D42" s="30"/>
      <c r="E42" s="30"/>
      <c r="F42" s="30"/>
      <c r="G42" s="31">
        <f>IF(H42="na","na",4)</f>
        <v>4</v>
      </c>
      <c r="H42" s="242" t="str">
        <f>IF('Information Security'!B353="","",'Information Security'!B353)</f>
        <v/>
      </c>
      <c r="J42" s="301" t="str">
        <f t="shared" si="1"/>
        <v/>
      </c>
      <c r="K42" s="79"/>
      <c r="L42" s="79"/>
      <c r="M42" s="79"/>
      <c r="N42" s="79"/>
      <c r="O42" s="78"/>
      <c r="P42" s="78"/>
      <c r="Q42" s="78"/>
      <c r="R42" s="78"/>
      <c r="S42" s="302"/>
      <c r="T42" s="302"/>
      <c r="U42" s="302"/>
      <c r="V42" s="302"/>
      <c r="W42" s="302"/>
      <c r="X42" s="302"/>
      <c r="Y42" s="302"/>
      <c r="Z42" s="52"/>
      <c r="AA42" s="52"/>
      <c r="AB42" s="52"/>
      <c r="AC42" s="52"/>
      <c r="AD42" s="52"/>
      <c r="AE42" s="52"/>
      <c r="AF42" s="52"/>
      <c r="AG42" s="52"/>
      <c r="AH42" s="52"/>
      <c r="AI42" s="52"/>
      <c r="AJ42" s="52"/>
      <c r="AK42" s="52"/>
      <c r="AL42" s="52"/>
      <c r="AM42" s="52"/>
      <c r="AN42" s="52"/>
    </row>
    <row r="43" spans="1:40">
      <c r="B43" s="67" t="s">
        <v>8</v>
      </c>
      <c r="C43" s="280" t="s">
        <v>785</v>
      </c>
      <c r="D43" s="30"/>
      <c r="E43" s="30"/>
      <c r="F43" s="30"/>
      <c r="G43" s="31">
        <f>IF(H43="na","na",2)</f>
        <v>2</v>
      </c>
      <c r="H43" s="242" t="str">
        <f>IF('Information Security'!B366="","",'Information Security'!B366)</f>
        <v/>
      </c>
      <c r="J43" s="301" t="str">
        <f t="shared" si="1"/>
        <v/>
      </c>
      <c r="K43" s="79"/>
      <c r="L43" s="79"/>
      <c r="M43" s="79"/>
      <c r="N43" s="79"/>
      <c r="O43" s="78"/>
      <c r="P43" s="78"/>
      <c r="Q43" s="78"/>
      <c r="R43" s="78"/>
      <c r="S43" s="302"/>
      <c r="T43" s="302"/>
      <c r="U43" s="302"/>
      <c r="V43" s="302"/>
      <c r="W43" s="302"/>
      <c r="X43" s="302"/>
      <c r="Y43" s="302"/>
      <c r="Z43" s="52"/>
      <c r="AA43" s="52"/>
      <c r="AB43" s="52"/>
      <c r="AC43" s="52"/>
      <c r="AD43" s="52"/>
      <c r="AE43" s="52"/>
      <c r="AF43" s="52"/>
      <c r="AG43" s="52"/>
      <c r="AH43" s="52"/>
      <c r="AI43" s="52"/>
      <c r="AJ43" s="52"/>
      <c r="AK43" s="52"/>
      <c r="AL43" s="52"/>
      <c r="AM43" s="52"/>
      <c r="AN43" s="52"/>
    </row>
    <row r="44" spans="1:40">
      <c r="B44" s="67" t="s">
        <v>9</v>
      </c>
      <c r="C44" s="280" t="s">
        <v>786</v>
      </c>
      <c r="D44" s="30"/>
      <c r="E44" s="30"/>
      <c r="F44" s="30"/>
      <c r="G44" s="31">
        <f>IF(H44="na","na",4)</f>
        <v>4</v>
      </c>
      <c r="H44" s="242" t="str">
        <f>IF('Information Security'!B379="","",'Information Security'!B379)</f>
        <v/>
      </c>
      <c r="J44" s="301" t="str">
        <f t="shared" si="1"/>
        <v/>
      </c>
      <c r="K44" s="79"/>
      <c r="L44" s="79"/>
      <c r="M44" s="79"/>
      <c r="N44" s="79"/>
      <c r="O44" s="78"/>
      <c r="P44" s="78"/>
      <c r="Q44" s="78"/>
      <c r="R44" s="78"/>
      <c r="S44" s="302"/>
      <c r="T44" s="302"/>
      <c r="U44" s="302"/>
      <c r="V44" s="302"/>
      <c r="W44" s="302"/>
      <c r="X44" s="302"/>
      <c r="Y44" s="302"/>
      <c r="Z44" s="52"/>
      <c r="AA44" s="52"/>
      <c r="AB44" s="52"/>
      <c r="AC44" s="52"/>
      <c r="AD44" s="52"/>
      <c r="AE44" s="52"/>
      <c r="AF44" s="52"/>
      <c r="AG44" s="52"/>
      <c r="AH44" s="52"/>
      <c r="AI44" s="52"/>
      <c r="AJ44" s="52"/>
      <c r="AK44" s="52"/>
      <c r="AL44" s="52"/>
      <c r="AM44" s="52"/>
      <c r="AN44" s="52"/>
    </row>
    <row r="45" spans="1:40">
      <c r="B45" s="67" t="s">
        <v>57</v>
      </c>
      <c r="C45" s="280" t="s">
        <v>787</v>
      </c>
      <c r="D45" s="30"/>
      <c r="E45" s="30"/>
      <c r="F45" s="30"/>
      <c r="G45" s="31">
        <f>IF(H45="na","na",4)</f>
        <v>4</v>
      </c>
      <c r="H45" s="242" t="str">
        <f>IF('Information Security'!B392="","",'Information Security'!B392)</f>
        <v/>
      </c>
      <c r="J45" s="301" t="str">
        <f t="shared" si="1"/>
        <v/>
      </c>
      <c r="K45" s="79"/>
      <c r="L45" s="79"/>
      <c r="M45" s="79"/>
      <c r="N45" s="79"/>
      <c r="O45" s="78"/>
      <c r="P45" s="78"/>
      <c r="Q45" s="78"/>
      <c r="R45" s="78"/>
      <c r="S45" s="302"/>
      <c r="T45" s="302"/>
      <c r="U45" s="302"/>
      <c r="V45" s="302"/>
      <c r="W45" s="302"/>
      <c r="X45" s="302"/>
      <c r="Y45" s="302"/>
      <c r="Z45" s="52"/>
      <c r="AA45" s="52"/>
      <c r="AB45" s="52"/>
      <c r="AC45" s="52"/>
      <c r="AD45" s="52"/>
      <c r="AE45" s="52"/>
      <c r="AF45" s="52"/>
      <c r="AG45" s="52"/>
      <c r="AH45" s="52"/>
      <c r="AI45" s="52"/>
      <c r="AJ45" s="52"/>
      <c r="AK45" s="52"/>
      <c r="AL45" s="52"/>
      <c r="AM45" s="52"/>
      <c r="AN45" s="52"/>
    </row>
    <row r="46" spans="1:40">
      <c r="B46" s="67" t="s">
        <v>51</v>
      </c>
      <c r="C46" s="280" t="s">
        <v>788</v>
      </c>
      <c r="D46" s="30"/>
      <c r="E46" s="30"/>
      <c r="F46" s="30"/>
      <c r="G46" s="31">
        <f>IF(H46="na","na",3)</f>
        <v>3</v>
      </c>
      <c r="H46" s="242" t="str">
        <f>IF('Information Security'!B405="","",'Information Security'!B405)</f>
        <v/>
      </c>
      <c r="J46" s="301" t="str">
        <f t="shared" si="1"/>
        <v/>
      </c>
      <c r="K46" s="79"/>
      <c r="L46" s="79"/>
      <c r="M46" s="79"/>
      <c r="N46" s="79"/>
      <c r="O46" s="78"/>
      <c r="P46" s="78"/>
      <c r="Q46" s="78"/>
      <c r="R46" s="78"/>
      <c r="S46" s="302"/>
      <c r="T46" s="302"/>
      <c r="U46" s="302"/>
      <c r="V46" s="302"/>
      <c r="W46" s="302"/>
      <c r="X46" s="302"/>
      <c r="Y46" s="302"/>
      <c r="Z46" s="52"/>
      <c r="AA46" s="52"/>
      <c r="AB46" s="52"/>
      <c r="AC46" s="52"/>
      <c r="AD46" s="52"/>
      <c r="AE46" s="52"/>
      <c r="AF46" s="52"/>
      <c r="AG46" s="52"/>
      <c r="AH46" s="52"/>
      <c r="AI46" s="52"/>
      <c r="AJ46" s="52"/>
      <c r="AK46" s="52"/>
      <c r="AL46" s="52"/>
      <c r="AM46" s="52"/>
      <c r="AN46" s="52"/>
    </row>
    <row r="47" spans="1:40">
      <c r="B47" s="67" t="s">
        <v>58</v>
      </c>
      <c r="C47" s="280" t="s">
        <v>789</v>
      </c>
      <c r="D47" s="30"/>
      <c r="E47" s="30"/>
      <c r="F47" s="30"/>
      <c r="G47" s="31">
        <f>IF(H47="na","na",2)</f>
        <v>2</v>
      </c>
      <c r="H47" s="242" t="str">
        <f>IF('Information Security'!B418="","",'Information Security'!B418)</f>
        <v/>
      </c>
      <c r="J47" s="301" t="str">
        <f t="shared" si="1"/>
        <v/>
      </c>
      <c r="K47" s="79"/>
      <c r="L47" s="79"/>
      <c r="M47" s="79"/>
      <c r="N47" s="79"/>
      <c r="O47" s="78"/>
      <c r="P47" s="78"/>
      <c r="Q47" s="78"/>
      <c r="R47" s="78"/>
      <c r="S47" s="302"/>
      <c r="T47" s="302"/>
      <c r="U47" s="302"/>
      <c r="V47" s="302"/>
      <c r="W47" s="302"/>
      <c r="X47" s="302"/>
      <c r="Y47" s="302"/>
      <c r="Z47" s="52"/>
      <c r="AA47" s="52"/>
      <c r="AB47" s="52"/>
      <c r="AC47" s="52"/>
      <c r="AD47" s="52"/>
      <c r="AE47" s="52"/>
      <c r="AF47" s="52"/>
      <c r="AG47" s="52"/>
      <c r="AH47" s="52"/>
      <c r="AI47" s="52"/>
      <c r="AJ47" s="52"/>
      <c r="AK47" s="52"/>
      <c r="AL47" s="52"/>
      <c r="AM47" s="52"/>
      <c r="AN47" s="52"/>
    </row>
    <row r="48" spans="1:40">
      <c r="B48" s="67" t="s">
        <v>59</v>
      </c>
      <c r="C48" s="280" t="s">
        <v>790</v>
      </c>
      <c r="D48" s="30"/>
      <c r="E48" s="30"/>
      <c r="F48" s="30"/>
      <c r="G48" s="31">
        <f>IF(H48="na","na",4)</f>
        <v>4</v>
      </c>
      <c r="H48" s="242" t="str">
        <f>IF('Information Security'!B431="","",'Information Security'!B431)</f>
        <v/>
      </c>
      <c r="J48" s="301" t="str">
        <f t="shared" si="1"/>
        <v/>
      </c>
      <c r="K48" s="79"/>
      <c r="L48" s="79"/>
      <c r="M48" s="79"/>
      <c r="N48" s="79"/>
      <c r="O48" s="78"/>
      <c r="P48" s="78"/>
      <c r="Q48" s="78"/>
      <c r="R48" s="78"/>
      <c r="S48" s="302"/>
      <c r="T48" s="302"/>
      <c r="U48" s="302"/>
      <c r="V48" s="302"/>
      <c r="W48" s="302"/>
      <c r="X48" s="302"/>
      <c r="Y48" s="302"/>
      <c r="Z48" s="52"/>
      <c r="AA48" s="52"/>
      <c r="AB48" s="52"/>
      <c r="AC48" s="52"/>
      <c r="AD48" s="52"/>
      <c r="AE48" s="52"/>
      <c r="AF48" s="52"/>
      <c r="AG48" s="52"/>
      <c r="AH48" s="52"/>
      <c r="AI48" s="52"/>
      <c r="AJ48" s="52"/>
      <c r="AK48" s="52"/>
      <c r="AL48" s="52"/>
      <c r="AM48" s="52"/>
      <c r="AN48" s="52"/>
    </row>
    <row r="49" spans="1:40">
      <c r="B49" s="67" t="s">
        <v>60</v>
      </c>
      <c r="C49" s="280" t="s">
        <v>791</v>
      </c>
      <c r="D49" s="30"/>
      <c r="E49" s="30"/>
      <c r="F49" s="30"/>
      <c r="G49" s="31">
        <f>IF(H49="na","na",2)</f>
        <v>2</v>
      </c>
      <c r="H49" s="242" t="str">
        <f>IF('Information Security'!B444="","",'Information Security'!B444)</f>
        <v/>
      </c>
      <c r="J49" s="301" t="str">
        <f t="shared" si="1"/>
        <v/>
      </c>
      <c r="K49" s="79"/>
      <c r="L49" s="79"/>
      <c r="M49" s="79"/>
      <c r="N49" s="79"/>
      <c r="O49" s="78"/>
      <c r="P49" s="78"/>
      <c r="Q49" s="78"/>
      <c r="R49" s="78"/>
      <c r="S49" s="302"/>
      <c r="T49" s="302"/>
      <c r="U49" s="302"/>
      <c r="V49" s="302"/>
      <c r="W49" s="302"/>
      <c r="X49" s="302"/>
      <c r="Y49" s="302"/>
      <c r="Z49" s="52"/>
      <c r="AA49" s="52"/>
      <c r="AB49" s="52"/>
      <c r="AC49" s="52"/>
      <c r="AD49" s="52"/>
      <c r="AE49" s="52"/>
      <c r="AF49" s="52"/>
      <c r="AG49" s="52"/>
      <c r="AH49" s="52"/>
      <c r="AI49" s="52"/>
      <c r="AJ49" s="52"/>
      <c r="AK49" s="52"/>
      <c r="AL49" s="52"/>
      <c r="AM49" s="52"/>
      <c r="AN49" s="52"/>
    </row>
    <row r="50" spans="1:40">
      <c r="A50" s="195"/>
      <c r="B50" s="67" t="s">
        <v>157</v>
      </c>
      <c r="C50" s="280" t="s">
        <v>792</v>
      </c>
      <c r="D50" s="30"/>
      <c r="E50" s="30"/>
      <c r="F50" s="30"/>
      <c r="G50" s="31">
        <f>IF(H50="na","na",3)</f>
        <v>3</v>
      </c>
      <c r="H50" s="248" t="str">
        <f>IF('Information Security'!B457="","",'Information Security'!B457)</f>
        <v/>
      </c>
      <c r="J50" s="301" t="str">
        <f t="shared" si="1"/>
        <v/>
      </c>
      <c r="K50" s="79"/>
      <c r="L50" s="79"/>
      <c r="M50" s="79"/>
      <c r="N50" s="79"/>
      <c r="O50" s="78"/>
      <c r="P50" s="78"/>
      <c r="Q50" s="78"/>
      <c r="R50" s="78"/>
      <c r="S50" s="302"/>
      <c r="T50" s="302"/>
      <c r="U50" s="302"/>
      <c r="V50" s="302"/>
      <c r="W50" s="302"/>
      <c r="X50" s="302"/>
      <c r="Y50" s="302"/>
      <c r="Z50" s="52"/>
      <c r="AA50" s="52"/>
      <c r="AB50" s="52"/>
      <c r="AC50" s="52"/>
      <c r="AD50" s="52"/>
      <c r="AE50" s="52"/>
      <c r="AF50" s="52"/>
      <c r="AG50" s="52"/>
      <c r="AH50" s="52"/>
      <c r="AI50" s="52"/>
      <c r="AJ50" s="52"/>
      <c r="AK50" s="52"/>
      <c r="AL50" s="52"/>
      <c r="AM50" s="52"/>
      <c r="AN50" s="52"/>
    </row>
    <row r="51" spans="1:40">
      <c r="B51" s="67" t="s">
        <v>10</v>
      </c>
      <c r="C51" s="280" t="s">
        <v>793</v>
      </c>
      <c r="D51" s="30"/>
      <c r="E51" s="30"/>
      <c r="F51" s="30"/>
      <c r="G51" s="31">
        <f t="shared" ref="G51:G57" si="5">IF(H51="na","na",3)</f>
        <v>3</v>
      </c>
      <c r="H51" s="242" t="str">
        <f>IF('Information Security'!B472="","",'Information Security'!B472)</f>
        <v/>
      </c>
      <c r="J51" s="301" t="str">
        <f t="shared" si="1"/>
        <v/>
      </c>
      <c r="K51" s="79"/>
      <c r="L51" s="79"/>
      <c r="M51" s="79"/>
      <c r="N51" s="79"/>
      <c r="O51" s="78"/>
      <c r="P51" s="78"/>
      <c r="Q51" s="78"/>
      <c r="R51" s="78"/>
      <c r="S51" s="302"/>
      <c r="T51" s="302"/>
      <c r="U51" s="302"/>
      <c r="V51" s="302"/>
      <c r="W51" s="302"/>
      <c r="X51" s="302"/>
      <c r="Y51" s="302"/>
      <c r="Z51" s="52"/>
      <c r="AA51" s="52"/>
      <c r="AB51" s="52"/>
      <c r="AC51" s="52"/>
      <c r="AD51" s="52"/>
      <c r="AE51" s="52"/>
      <c r="AF51" s="52"/>
      <c r="AG51" s="52"/>
      <c r="AH51" s="52"/>
      <c r="AI51" s="52"/>
      <c r="AJ51" s="52"/>
      <c r="AK51" s="52"/>
      <c r="AL51" s="52"/>
      <c r="AM51" s="52"/>
      <c r="AN51" s="52"/>
    </row>
    <row r="52" spans="1:40">
      <c r="B52" s="67" t="s">
        <v>11</v>
      </c>
      <c r="C52" s="280" t="s">
        <v>794</v>
      </c>
      <c r="D52" s="30"/>
      <c r="E52" s="30"/>
      <c r="F52" s="30"/>
      <c r="G52" s="31">
        <f t="shared" si="5"/>
        <v>3</v>
      </c>
      <c r="H52" s="242" t="str">
        <f>IF('Information Security'!B485="","",'Information Security'!B485)</f>
        <v/>
      </c>
      <c r="J52" s="301" t="str">
        <f t="shared" si="1"/>
        <v/>
      </c>
      <c r="K52" s="79"/>
      <c r="L52" s="79"/>
      <c r="M52" s="79"/>
      <c r="N52" s="79"/>
      <c r="O52" s="78"/>
      <c r="P52" s="78"/>
      <c r="Q52" s="78"/>
      <c r="R52" s="78"/>
      <c r="S52" s="302"/>
      <c r="T52" s="302"/>
      <c r="U52" s="302"/>
      <c r="V52" s="302"/>
      <c r="W52" s="302"/>
      <c r="X52" s="302"/>
      <c r="Y52" s="302"/>
      <c r="Z52" s="52"/>
      <c r="AA52" s="52"/>
      <c r="AB52" s="52"/>
      <c r="AC52" s="52"/>
      <c r="AD52" s="52"/>
      <c r="AE52" s="52"/>
      <c r="AF52" s="52"/>
      <c r="AG52" s="52"/>
      <c r="AH52" s="52"/>
      <c r="AI52" s="52"/>
      <c r="AJ52" s="52"/>
      <c r="AK52" s="52"/>
      <c r="AL52" s="52"/>
      <c r="AM52" s="52"/>
      <c r="AN52" s="52"/>
    </row>
    <row r="53" spans="1:40">
      <c r="B53" s="67" t="s">
        <v>61</v>
      </c>
      <c r="C53" s="280" t="s">
        <v>758</v>
      </c>
      <c r="D53" s="30"/>
      <c r="E53" s="30"/>
      <c r="F53" s="30"/>
      <c r="G53" s="31">
        <f t="shared" si="5"/>
        <v>3</v>
      </c>
      <c r="H53" s="242" t="str">
        <f>IF('Information Security'!B498="","",'Information Security'!B498)</f>
        <v/>
      </c>
      <c r="J53" s="301" t="str">
        <f t="shared" si="1"/>
        <v/>
      </c>
      <c r="K53" s="79"/>
      <c r="L53" s="79"/>
      <c r="M53" s="79"/>
      <c r="N53" s="79"/>
      <c r="O53" s="78"/>
      <c r="P53" s="78"/>
      <c r="Q53" s="78"/>
      <c r="R53" s="78"/>
      <c r="S53" s="302"/>
      <c r="T53" s="302"/>
      <c r="U53" s="302"/>
      <c r="V53" s="302"/>
      <c r="W53" s="302"/>
      <c r="X53" s="302"/>
      <c r="Y53" s="302"/>
      <c r="Z53" s="52"/>
      <c r="AA53" s="52"/>
      <c r="AB53" s="52"/>
      <c r="AC53" s="52"/>
      <c r="AD53" s="52"/>
      <c r="AE53" s="52"/>
      <c r="AF53" s="52"/>
      <c r="AG53" s="52"/>
      <c r="AH53" s="52"/>
      <c r="AI53" s="52"/>
      <c r="AJ53" s="52"/>
      <c r="AK53" s="52"/>
      <c r="AL53" s="52"/>
      <c r="AM53" s="52"/>
      <c r="AN53" s="52"/>
    </row>
    <row r="54" spans="1:40">
      <c r="B54" s="67" t="s">
        <v>62</v>
      </c>
      <c r="C54" s="280" t="s">
        <v>795</v>
      </c>
      <c r="D54" s="30"/>
      <c r="E54" s="30"/>
      <c r="F54" s="30"/>
      <c r="G54" s="31">
        <f t="shared" si="5"/>
        <v>3</v>
      </c>
      <c r="H54" s="242" t="str">
        <f>IF('Information Security'!B511="","",'Information Security'!B511)</f>
        <v/>
      </c>
      <c r="J54" s="301" t="str">
        <f t="shared" si="1"/>
        <v/>
      </c>
      <c r="K54" s="79"/>
      <c r="L54" s="79"/>
      <c r="M54" s="79"/>
      <c r="N54" s="79"/>
      <c r="O54" s="78"/>
      <c r="P54" s="78"/>
      <c r="Q54" s="78"/>
      <c r="R54" s="78"/>
      <c r="S54" s="302"/>
      <c r="T54" s="302"/>
      <c r="U54" s="302"/>
      <c r="V54" s="302"/>
      <c r="W54" s="302"/>
      <c r="X54" s="302"/>
      <c r="Y54" s="302"/>
      <c r="Z54" s="52"/>
      <c r="AA54" s="52"/>
      <c r="AB54" s="52"/>
      <c r="AC54" s="52"/>
      <c r="AD54" s="52"/>
      <c r="AE54" s="52"/>
      <c r="AF54" s="52"/>
      <c r="AG54" s="52"/>
      <c r="AH54" s="52"/>
      <c r="AI54" s="52"/>
      <c r="AJ54" s="52"/>
      <c r="AK54" s="52"/>
      <c r="AL54" s="52"/>
      <c r="AM54" s="52"/>
      <c r="AN54" s="52"/>
    </row>
    <row r="55" spans="1:40">
      <c r="B55" s="67" t="s">
        <v>63</v>
      </c>
      <c r="C55" s="280" t="s">
        <v>796</v>
      </c>
      <c r="D55" s="30"/>
      <c r="E55" s="30"/>
      <c r="F55" s="30"/>
      <c r="G55" s="31">
        <f t="shared" si="5"/>
        <v>3</v>
      </c>
      <c r="H55" s="242" t="str">
        <f>IF('Information Security'!B524="","",'Information Security'!B524)</f>
        <v/>
      </c>
      <c r="J55" s="301" t="str">
        <f t="shared" si="1"/>
        <v/>
      </c>
      <c r="K55" s="79"/>
      <c r="L55" s="79"/>
      <c r="M55" s="79"/>
      <c r="N55" s="79"/>
      <c r="O55" s="78"/>
      <c r="P55" s="78"/>
      <c r="Q55" s="78"/>
      <c r="R55" s="78"/>
      <c r="S55" s="302"/>
      <c r="T55" s="302"/>
      <c r="U55" s="302"/>
      <c r="V55" s="302"/>
      <c r="W55" s="302"/>
      <c r="X55" s="302"/>
      <c r="Y55" s="302"/>
      <c r="Z55" s="52"/>
      <c r="AA55" s="52"/>
      <c r="AB55" s="52"/>
      <c r="AC55" s="52"/>
      <c r="AD55" s="52"/>
      <c r="AE55" s="52"/>
      <c r="AF55" s="52"/>
      <c r="AG55" s="52"/>
      <c r="AH55" s="52"/>
      <c r="AI55" s="52"/>
      <c r="AJ55" s="52"/>
      <c r="AK55" s="52"/>
      <c r="AL55" s="52"/>
      <c r="AM55" s="52"/>
      <c r="AN55" s="52"/>
    </row>
    <row r="56" spans="1:40">
      <c r="B56" s="67" t="s">
        <v>12</v>
      </c>
      <c r="C56" s="280" t="s">
        <v>797</v>
      </c>
      <c r="D56" s="30"/>
      <c r="E56" s="30"/>
      <c r="F56" s="30"/>
      <c r="G56" s="31">
        <f t="shared" si="5"/>
        <v>3</v>
      </c>
      <c r="H56" s="242" t="str">
        <f>IF('Information Security'!B539="","",'Information Security'!B539)</f>
        <v/>
      </c>
      <c r="J56" s="301" t="str">
        <f t="shared" si="1"/>
        <v/>
      </c>
      <c r="K56" s="79"/>
      <c r="L56" s="79"/>
      <c r="M56" s="79"/>
      <c r="N56" s="79"/>
      <c r="O56" s="78"/>
      <c r="P56" s="78"/>
      <c r="Q56" s="78"/>
      <c r="R56" s="78"/>
      <c r="S56" s="302"/>
      <c r="T56" s="302"/>
      <c r="U56" s="302"/>
      <c r="V56" s="302"/>
      <c r="W56" s="302"/>
      <c r="X56" s="302"/>
      <c r="Y56" s="302"/>
      <c r="Z56" s="52"/>
      <c r="AA56" s="52"/>
      <c r="AB56" s="52"/>
      <c r="AC56" s="52"/>
      <c r="AD56" s="52"/>
      <c r="AE56" s="52"/>
      <c r="AF56" s="52"/>
      <c r="AG56" s="52"/>
      <c r="AH56" s="52"/>
      <c r="AI56" s="52"/>
      <c r="AJ56" s="52"/>
      <c r="AK56" s="52"/>
      <c r="AL56" s="52"/>
      <c r="AM56" s="52"/>
      <c r="AN56" s="52"/>
    </row>
    <row r="57" spans="1:40">
      <c r="B57" s="67" t="s">
        <v>53</v>
      </c>
      <c r="C57" s="280" t="s">
        <v>798</v>
      </c>
      <c r="D57" s="30"/>
      <c r="E57" s="30"/>
      <c r="F57" s="30"/>
      <c r="G57" s="31">
        <f t="shared" si="5"/>
        <v>3</v>
      </c>
      <c r="H57" s="242" t="str">
        <f>IF('Information Security'!B552="","",'Information Security'!B552)</f>
        <v/>
      </c>
      <c r="J57" s="301" t="str">
        <f t="shared" si="1"/>
        <v/>
      </c>
      <c r="K57" s="79"/>
      <c r="L57" s="79"/>
      <c r="M57" s="79"/>
      <c r="N57" s="79"/>
      <c r="O57" s="78"/>
      <c r="P57" s="78"/>
      <c r="Q57" s="78"/>
      <c r="R57" s="78"/>
      <c r="S57" s="302"/>
      <c r="T57" s="302"/>
      <c r="U57" s="302"/>
      <c r="V57" s="302"/>
      <c r="W57" s="302"/>
      <c r="X57" s="302"/>
      <c r="Y57" s="302"/>
      <c r="Z57" s="52"/>
      <c r="AA57" s="52"/>
      <c r="AB57" s="52"/>
      <c r="AC57" s="52"/>
      <c r="AD57" s="52"/>
      <c r="AE57" s="52"/>
      <c r="AF57" s="52"/>
      <c r="AG57" s="52"/>
      <c r="AH57" s="52"/>
      <c r="AI57" s="52"/>
      <c r="AJ57" s="52"/>
      <c r="AK57" s="52"/>
      <c r="AL57" s="52"/>
      <c r="AM57" s="52"/>
      <c r="AN57" s="52"/>
    </row>
    <row r="58" spans="1:40">
      <c r="B58" s="67" t="s">
        <v>54</v>
      </c>
      <c r="C58" s="280" t="s">
        <v>799</v>
      </c>
      <c r="D58" s="30"/>
      <c r="E58" s="30"/>
      <c r="F58" s="30"/>
      <c r="G58" s="31">
        <f>IF(H58="na","na",2)</f>
        <v>2</v>
      </c>
      <c r="H58" s="242" t="str">
        <f>IF('Information Security'!B565="","",'Information Security'!B565)</f>
        <v/>
      </c>
      <c r="J58" s="301" t="str">
        <f t="shared" si="1"/>
        <v/>
      </c>
      <c r="K58" s="79"/>
      <c r="L58" s="79"/>
      <c r="M58" s="79"/>
      <c r="N58" s="79"/>
      <c r="O58" s="78"/>
      <c r="P58" s="78"/>
      <c r="Q58" s="78"/>
      <c r="R58" s="78"/>
      <c r="S58" s="302"/>
      <c r="T58" s="302"/>
      <c r="U58" s="302"/>
      <c r="V58" s="302"/>
      <c r="W58" s="302"/>
      <c r="X58" s="302"/>
      <c r="Y58" s="302"/>
      <c r="Z58" s="52"/>
      <c r="AA58" s="52"/>
      <c r="AB58" s="52"/>
      <c r="AC58" s="52"/>
      <c r="AD58" s="52"/>
      <c r="AE58" s="52"/>
      <c r="AF58" s="52"/>
      <c r="AG58" s="52"/>
      <c r="AH58" s="52"/>
      <c r="AI58" s="52"/>
      <c r="AJ58" s="52"/>
      <c r="AK58" s="52"/>
      <c r="AL58" s="52"/>
      <c r="AM58" s="52"/>
      <c r="AN58" s="52"/>
    </row>
    <row r="59" spans="1:40">
      <c r="B59" s="67" t="s">
        <v>156</v>
      </c>
      <c r="C59" s="280" t="s">
        <v>800</v>
      </c>
      <c r="D59" s="30"/>
      <c r="E59" s="30"/>
      <c r="F59" s="30"/>
      <c r="G59" s="31">
        <f>IF(H59="na","na",3)</f>
        <v>3</v>
      </c>
      <c r="H59" s="248" t="str">
        <f>IF('Information Security'!B578="","",'Information Security'!B578)</f>
        <v/>
      </c>
      <c r="J59" s="301" t="str">
        <f t="shared" si="1"/>
        <v/>
      </c>
      <c r="K59" s="79"/>
      <c r="L59" s="79"/>
      <c r="M59" s="79"/>
      <c r="N59" s="79"/>
      <c r="O59" s="78"/>
      <c r="P59" s="78"/>
      <c r="Q59" s="78"/>
      <c r="R59" s="78"/>
      <c r="S59" s="302"/>
      <c r="T59" s="302"/>
      <c r="U59" s="302"/>
      <c r="V59" s="302"/>
      <c r="W59" s="302"/>
      <c r="X59" s="302"/>
      <c r="Y59" s="302"/>
      <c r="Z59" s="52"/>
      <c r="AA59" s="52"/>
      <c r="AB59" s="52"/>
      <c r="AC59" s="52"/>
      <c r="AD59" s="52"/>
      <c r="AE59" s="52"/>
      <c r="AF59" s="52"/>
      <c r="AG59" s="52"/>
      <c r="AH59" s="52"/>
      <c r="AI59" s="52"/>
      <c r="AJ59" s="52"/>
      <c r="AK59" s="52"/>
      <c r="AL59" s="52"/>
      <c r="AM59" s="52"/>
      <c r="AN59" s="52"/>
    </row>
    <row r="60" spans="1:40">
      <c r="B60" s="67" t="s">
        <v>13</v>
      </c>
      <c r="C60" s="280" t="s">
        <v>801</v>
      </c>
      <c r="D60" s="30"/>
      <c r="E60" s="30"/>
      <c r="F60" s="30"/>
      <c r="G60" s="31">
        <f>IF(H60="na","na",3)</f>
        <v>3</v>
      </c>
      <c r="H60" s="242" t="str">
        <f>IF('Information Security'!B593="","",'Information Security'!B593)</f>
        <v/>
      </c>
      <c r="J60" s="301" t="str">
        <f t="shared" si="1"/>
        <v/>
      </c>
      <c r="K60" s="79"/>
      <c r="L60" s="79"/>
      <c r="M60" s="79"/>
      <c r="N60" s="79"/>
      <c r="O60" s="78"/>
      <c r="P60" s="78"/>
      <c r="Q60" s="78"/>
      <c r="R60" s="78"/>
      <c r="S60" s="302"/>
      <c r="T60" s="302"/>
      <c r="U60" s="302"/>
      <c r="V60" s="302"/>
      <c r="W60" s="302"/>
      <c r="X60" s="302"/>
      <c r="Y60" s="302"/>
      <c r="Z60" s="52"/>
      <c r="AA60" s="52"/>
      <c r="AB60" s="52"/>
      <c r="AC60" s="52"/>
      <c r="AD60" s="52"/>
      <c r="AE60" s="52"/>
      <c r="AF60" s="52"/>
      <c r="AG60" s="52"/>
      <c r="AH60" s="52"/>
      <c r="AI60" s="52"/>
      <c r="AJ60" s="52"/>
      <c r="AK60" s="52"/>
      <c r="AL60" s="52"/>
      <c r="AM60" s="52"/>
      <c r="AN60" s="52"/>
    </row>
    <row r="61" spans="1:40">
      <c r="B61" s="67" t="s">
        <v>14</v>
      </c>
      <c r="C61" s="280" t="s">
        <v>802</v>
      </c>
      <c r="D61" s="30"/>
      <c r="E61" s="30"/>
      <c r="F61" s="30"/>
      <c r="G61" s="31">
        <f t="shared" ref="G61:G62" si="6">IF(H61="na","na",3)</f>
        <v>3</v>
      </c>
      <c r="H61" s="242" t="str">
        <f>IF('Information Security'!B606="","",'Information Security'!B606)</f>
        <v/>
      </c>
      <c r="J61" s="301" t="str">
        <f t="shared" si="1"/>
        <v/>
      </c>
      <c r="K61" s="79"/>
      <c r="L61" s="79"/>
      <c r="M61" s="79"/>
      <c r="N61" s="79"/>
      <c r="O61" s="78"/>
      <c r="P61" s="78"/>
      <c r="Q61" s="78"/>
      <c r="R61" s="78"/>
      <c r="S61" s="302"/>
      <c r="T61" s="302"/>
      <c r="U61" s="302"/>
      <c r="V61" s="302"/>
      <c r="W61" s="302"/>
      <c r="X61" s="302"/>
      <c r="Y61" s="302"/>
      <c r="Z61" s="52"/>
      <c r="AA61" s="52"/>
      <c r="AB61" s="52"/>
      <c r="AC61" s="52"/>
      <c r="AD61" s="52"/>
      <c r="AE61" s="52"/>
      <c r="AF61" s="52"/>
      <c r="AG61" s="52"/>
      <c r="AH61" s="52"/>
      <c r="AI61" s="52"/>
      <c r="AJ61" s="52"/>
      <c r="AK61" s="52"/>
      <c r="AL61" s="52"/>
      <c r="AM61" s="52"/>
      <c r="AN61" s="52"/>
    </row>
    <row r="62" spans="1:40">
      <c r="B62" s="67" t="s">
        <v>64</v>
      </c>
      <c r="C62" s="280" t="s">
        <v>803</v>
      </c>
      <c r="D62" s="30"/>
      <c r="E62" s="30"/>
      <c r="F62" s="30"/>
      <c r="G62" s="31">
        <f t="shared" si="6"/>
        <v>3</v>
      </c>
      <c r="H62" s="242" t="str">
        <f>IF('Information Security'!B621="","",'Information Security'!B621)</f>
        <v/>
      </c>
      <c r="J62" s="301" t="str">
        <f t="shared" si="1"/>
        <v/>
      </c>
      <c r="K62" s="79"/>
      <c r="L62" s="79"/>
      <c r="M62" s="79"/>
      <c r="N62" s="79"/>
      <c r="O62" s="78"/>
      <c r="P62" s="78"/>
      <c r="Q62" s="78"/>
      <c r="R62" s="78"/>
      <c r="S62" s="302"/>
      <c r="T62" s="302"/>
      <c r="U62" s="302"/>
      <c r="V62" s="302"/>
      <c r="W62" s="302"/>
      <c r="X62" s="302"/>
      <c r="Y62" s="302"/>
      <c r="Z62" s="52"/>
      <c r="AA62" s="52"/>
      <c r="AB62" s="52"/>
      <c r="AC62" s="52"/>
      <c r="AD62" s="52"/>
      <c r="AE62" s="52"/>
      <c r="AF62" s="52"/>
      <c r="AG62" s="52"/>
      <c r="AH62" s="52"/>
      <c r="AI62" s="52"/>
      <c r="AJ62" s="52"/>
      <c r="AK62" s="52"/>
      <c r="AL62" s="52"/>
      <c r="AM62" s="52"/>
      <c r="AN62" s="52"/>
    </row>
    <row r="63" spans="1:40">
      <c r="B63" s="67" t="s">
        <v>65</v>
      </c>
      <c r="C63" s="280" t="s">
        <v>804</v>
      </c>
      <c r="D63" s="30"/>
      <c r="E63" s="30"/>
      <c r="F63" s="30"/>
      <c r="G63" s="31">
        <f>IF(H63="na","na",4)</f>
        <v>4</v>
      </c>
      <c r="H63" s="242" t="str">
        <f>IF('Information Security'!B634="","",'Information Security'!B634)</f>
        <v/>
      </c>
      <c r="J63" s="301" t="str">
        <f t="shared" si="1"/>
        <v/>
      </c>
      <c r="K63" s="79"/>
      <c r="L63" s="79"/>
      <c r="M63" s="79"/>
      <c r="N63" s="79"/>
      <c r="O63" s="78"/>
      <c r="P63" s="78"/>
      <c r="Q63" s="78"/>
      <c r="R63" s="78"/>
      <c r="S63" s="302"/>
      <c r="T63" s="302"/>
      <c r="U63" s="302"/>
      <c r="V63" s="302"/>
      <c r="W63" s="302"/>
      <c r="X63" s="302"/>
      <c r="Y63" s="302"/>
      <c r="Z63" s="52"/>
      <c r="AA63" s="52"/>
      <c r="AB63" s="52"/>
      <c r="AC63" s="52"/>
      <c r="AD63" s="52"/>
      <c r="AE63" s="52"/>
      <c r="AF63" s="52"/>
      <c r="AG63" s="52"/>
      <c r="AH63" s="52"/>
      <c r="AI63" s="52"/>
      <c r="AJ63" s="52"/>
      <c r="AK63" s="52"/>
      <c r="AL63" s="52"/>
      <c r="AM63" s="52"/>
      <c r="AN63" s="52"/>
    </row>
    <row r="64" spans="1:40">
      <c r="B64" s="67" t="s">
        <v>66</v>
      </c>
      <c r="C64" s="280" t="s">
        <v>805</v>
      </c>
      <c r="D64" s="30"/>
      <c r="E64" s="30"/>
      <c r="F64" s="30"/>
      <c r="G64" s="31">
        <f>IF(H64="na","na",3)</f>
        <v>3</v>
      </c>
      <c r="H64" s="242" t="str">
        <f>IF('Information Security'!B649="","",'Information Security'!B649)</f>
        <v/>
      </c>
      <c r="J64" s="301" t="str">
        <f t="shared" si="1"/>
        <v/>
      </c>
      <c r="K64" s="79"/>
      <c r="L64" s="79"/>
      <c r="M64" s="79"/>
      <c r="N64" s="79"/>
      <c r="O64" s="78"/>
      <c r="P64" s="78"/>
      <c r="Q64" s="78"/>
      <c r="R64" s="78"/>
      <c r="S64" s="302"/>
      <c r="T64" s="302"/>
      <c r="U64" s="302"/>
      <c r="V64" s="302"/>
      <c r="W64" s="302"/>
      <c r="X64" s="302"/>
      <c r="Y64" s="302"/>
      <c r="Z64" s="52"/>
      <c r="AA64" s="52"/>
      <c r="AB64" s="52"/>
      <c r="AC64" s="52"/>
      <c r="AD64" s="52"/>
      <c r="AE64" s="52"/>
      <c r="AF64" s="52"/>
      <c r="AG64" s="52"/>
      <c r="AH64" s="52"/>
      <c r="AI64" s="52"/>
      <c r="AJ64" s="52"/>
      <c r="AK64" s="52"/>
      <c r="AL64" s="52"/>
      <c r="AM64" s="52"/>
      <c r="AN64" s="52"/>
    </row>
    <row r="65" spans="1:40">
      <c r="B65" s="67" t="s">
        <v>67</v>
      </c>
      <c r="C65" s="280" t="s">
        <v>806</v>
      </c>
      <c r="D65" s="30"/>
      <c r="E65" s="30"/>
      <c r="F65" s="30"/>
      <c r="G65" s="31">
        <f>IF(H65="na","na",3)</f>
        <v>3</v>
      </c>
      <c r="H65" s="242" t="str">
        <f>IF('Information Security'!B664="","",'Information Security'!B664)</f>
        <v/>
      </c>
      <c r="J65" s="301" t="str">
        <f t="shared" si="1"/>
        <v/>
      </c>
      <c r="K65" s="79"/>
      <c r="L65" s="79"/>
      <c r="M65" s="79"/>
      <c r="N65" s="79"/>
      <c r="O65" s="78"/>
      <c r="P65" s="78"/>
      <c r="Q65" s="78"/>
      <c r="R65" s="78"/>
      <c r="S65" s="302"/>
      <c r="T65" s="302"/>
      <c r="U65" s="302"/>
      <c r="V65" s="302"/>
      <c r="W65" s="302"/>
      <c r="X65" s="302"/>
      <c r="Y65" s="302"/>
      <c r="Z65" s="52"/>
      <c r="AA65" s="52"/>
      <c r="AB65" s="52"/>
      <c r="AC65" s="52"/>
      <c r="AD65" s="52"/>
      <c r="AE65" s="52"/>
      <c r="AF65" s="52"/>
      <c r="AG65" s="52"/>
      <c r="AH65" s="52"/>
      <c r="AI65" s="52"/>
      <c r="AJ65" s="52"/>
      <c r="AK65" s="52"/>
      <c r="AL65" s="52"/>
      <c r="AM65" s="52"/>
      <c r="AN65" s="52"/>
    </row>
    <row r="66" spans="1:40">
      <c r="B66" s="67" t="s">
        <v>68</v>
      </c>
      <c r="C66" s="280" t="s">
        <v>807</v>
      </c>
      <c r="D66" s="30"/>
      <c r="E66" s="30"/>
      <c r="F66" s="30"/>
      <c r="G66" s="31">
        <f>IF(H66="na","na",3)</f>
        <v>3</v>
      </c>
      <c r="H66" s="242" t="str">
        <f>IF('Information Security'!B677="","",'Information Security'!B677)</f>
        <v/>
      </c>
      <c r="J66" s="301" t="str">
        <f t="shared" si="1"/>
        <v/>
      </c>
      <c r="K66" s="79"/>
      <c r="L66" s="79"/>
      <c r="M66" s="79"/>
      <c r="N66" s="79"/>
      <c r="O66" s="78"/>
      <c r="P66" s="78"/>
      <c r="Q66" s="78"/>
      <c r="R66" s="78"/>
      <c r="S66" s="302"/>
      <c r="T66" s="302"/>
      <c r="U66" s="302"/>
      <c r="V66" s="302"/>
      <c r="W66" s="302"/>
      <c r="X66" s="302"/>
      <c r="Y66" s="302"/>
      <c r="Z66" s="52"/>
      <c r="AA66" s="52"/>
      <c r="AB66" s="52"/>
      <c r="AC66" s="52"/>
      <c r="AD66" s="52"/>
      <c r="AE66" s="52"/>
      <c r="AF66" s="52"/>
      <c r="AG66" s="52"/>
      <c r="AH66" s="52"/>
      <c r="AI66" s="52"/>
      <c r="AJ66" s="52"/>
      <c r="AK66" s="52"/>
      <c r="AL66" s="52"/>
      <c r="AM66" s="52"/>
      <c r="AN66" s="52"/>
    </row>
    <row r="67" spans="1:40">
      <c r="B67" s="67" t="s">
        <v>56</v>
      </c>
      <c r="C67" s="280" t="s">
        <v>808</v>
      </c>
      <c r="D67" s="30"/>
      <c r="E67" s="30"/>
      <c r="F67" s="30"/>
      <c r="G67" s="31">
        <f>IF(H67="na","na",3)</f>
        <v>3</v>
      </c>
      <c r="H67" s="241" t="str">
        <f>IF('Information Security'!B690="","",'Information Security'!B690)</f>
        <v/>
      </c>
      <c r="J67" s="301" t="str">
        <f t="shared" si="1"/>
        <v/>
      </c>
      <c r="K67" s="79"/>
      <c r="L67" s="79"/>
      <c r="M67" s="301"/>
      <c r="N67" s="301"/>
      <c r="O67" s="302"/>
      <c r="P67" s="302"/>
      <c r="Q67" s="302"/>
      <c r="R67" s="78"/>
      <c r="S67" s="302"/>
      <c r="T67" s="302"/>
      <c r="U67" s="302"/>
      <c r="V67" s="302"/>
      <c r="W67" s="302"/>
      <c r="X67" s="302"/>
      <c r="Y67" s="302"/>
      <c r="Z67" s="52"/>
      <c r="AA67" s="52"/>
      <c r="AB67" s="52"/>
      <c r="AC67" s="52"/>
      <c r="AD67" s="52"/>
      <c r="AE67" s="52"/>
      <c r="AF67" s="52"/>
      <c r="AG67" s="52"/>
      <c r="AH67" s="52"/>
      <c r="AI67" s="52"/>
      <c r="AJ67" s="52"/>
      <c r="AK67" s="52"/>
      <c r="AL67" s="52"/>
      <c r="AM67" s="52"/>
      <c r="AN67" s="52"/>
    </row>
    <row r="68" spans="1:40">
      <c r="B68" s="67" t="s">
        <v>69</v>
      </c>
      <c r="C68" s="280" t="s">
        <v>809</v>
      </c>
      <c r="D68" s="30"/>
      <c r="E68" s="30"/>
      <c r="F68" s="30"/>
      <c r="G68" s="31">
        <f>IF(H68="na","na",3)</f>
        <v>3</v>
      </c>
      <c r="H68" s="249" t="str">
        <f>IF('Information Security'!B703="","",'Information Security'!B703)</f>
        <v/>
      </c>
      <c r="J68" s="301" t="str">
        <f t="shared" si="1"/>
        <v/>
      </c>
      <c r="K68" s="79"/>
      <c r="L68" s="79"/>
      <c r="M68" s="301"/>
      <c r="N68" s="305"/>
      <c r="O68" s="302"/>
      <c r="P68" s="302"/>
      <c r="Q68" s="302"/>
      <c r="R68" s="302"/>
      <c r="S68" s="302"/>
      <c r="T68" s="302"/>
      <c r="U68" s="302"/>
      <c r="V68" s="302"/>
      <c r="W68" s="302"/>
      <c r="X68" s="302"/>
      <c r="Y68" s="302"/>
      <c r="Z68" s="52"/>
      <c r="AA68" s="52"/>
      <c r="AB68" s="52"/>
      <c r="AC68" s="52"/>
      <c r="AD68" s="52"/>
      <c r="AE68" s="52"/>
      <c r="AF68" s="52"/>
      <c r="AG68" s="52"/>
      <c r="AH68" s="52"/>
      <c r="AI68" s="52"/>
      <c r="AJ68" s="52"/>
      <c r="AK68" s="52"/>
      <c r="AL68" s="52"/>
      <c r="AM68" s="52"/>
      <c r="AN68" s="52"/>
    </row>
    <row r="69" spans="1:40">
      <c r="B69" s="32" t="s">
        <v>759</v>
      </c>
      <c r="C69" s="51" t="s">
        <v>760</v>
      </c>
      <c r="G69" s="75">
        <f>SUM(G17:G68)/COUNT(G17:G68)</f>
        <v>3</v>
      </c>
      <c r="H69" s="75" t="str">
        <f>IF(COUNT(H17:H68)=0,"",SUM(H17:H68)/COUNT(H17:H68))</f>
        <v/>
      </c>
      <c r="J69" s="306" t="str">
        <f>IF(COUNT(J17:J68)=0,"",SUM(J17:J68)/COUNT(J17:J68))</f>
        <v/>
      </c>
      <c r="K69" s="307"/>
      <c r="L69" s="306"/>
      <c r="M69" s="305"/>
      <c r="N69" s="305"/>
      <c r="O69" s="302"/>
      <c r="P69" s="302"/>
      <c r="Q69" s="302"/>
      <c r="R69" s="302"/>
      <c r="S69" s="302"/>
      <c r="T69" s="302"/>
      <c r="U69" s="302"/>
      <c r="V69" s="302"/>
      <c r="W69" s="302"/>
      <c r="X69" s="302"/>
      <c r="Y69" s="302"/>
      <c r="Z69" s="52"/>
      <c r="AA69" s="52"/>
      <c r="AB69" s="52"/>
      <c r="AC69" s="52"/>
      <c r="AD69" s="52"/>
      <c r="AE69" s="52"/>
      <c r="AF69" s="52"/>
      <c r="AG69" s="52"/>
      <c r="AH69" s="52"/>
      <c r="AI69" s="52"/>
      <c r="AJ69" s="52"/>
      <c r="AK69" s="52"/>
      <c r="AL69" s="52"/>
      <c r="AM69" s="52"/>
      <c r="AN69" s="52"/>
    </row>
    <row r="70" spans="1:40">
      <c r="B70" s="33"/>
      <c r="C70" s="139" t="s">
        <v>761</v>
      </c>
      <c r="G70" s="68"/>
      <c r="H70" s="52"/>
      <c r="J70" s="301"/>
      <c r="K70" s="301"/>
      <c r="L70" s="301"/>
      <c r="M70" s="302"/>
      <c r="N70" s="301"/>
      <c r="O70" s="302"/>
      <c r="P70" s="302"/>
      <c r="Q70" s="302"/>
      <c r="R70" s="302"/>
      <c r="S70" s="302"/>
      <c r="T70" s="302"/>
      <c r="U70" s="302"/>
      <c r="V70" s="302"/>
      <c r="W70" s="302"/>
      <c r="X70" s="302"/>
      <c r="Y70" s="302"/>
      <c r="Z70" s="52"/>
      <c r="AA70" s="52"/>
      <c r="AB70" s="52"/>
      <c r="AC70" s="52"/>
      <c r="AD70" s="52"/>
      <c r="AE70" s="52"/>
      <c r="AF70" s="52"/>
      <c r="AG70" s="52"/>
      <c r="AH70" s="52"/>
      <c r="AI70" s="52"/>
      <c r="AJ70" s="52"/>
      <c r="AK70" s="52"/>
      <c r="AL70" s="52"/>
      <c r="AM70" s="52"/>
      <c r="AN70" s="52"/>
    </row>
    <row r="71" spans="1:40">
      <c r="C71" s="444" t="s">
        <v>762</v>
      </c>
      <c r="G71" s="68"/>
      <c r="H71" s="68"/>
      <c r="J71" s="301"/>
      <c r="K71" s="301"/>
      <c r="L71" s="301"/>
      <c r="M71" s="302"/>
      <c r="N71" s="301"/>
      <c r="O71" s="302"/>
      <c r="P71" s="302"/>
      <c r="Q71" s="302"/>
      <c r="R71" s="302"/>
      <c r="S71" s="302"/>
      <c r="T71" s="302"/>
      <c r="U71" s="302"/>
      <c r="V71" s="302"/>
      <c r="W71" s="302"/>
      <c r="X71" s="302"/>
      <c r="Y71" s="302"/>
      <c r="Z71" s="52"/>
      <c r="AA71" s="52"/>
      <c r="AB71" s="52"/>
      <c r="AC71" s="52"/>
      <c r="AD71" s="52"/>
      <c r="AE71" s="52"/>
      <c r="AF71" s="52"/>
      <c r="AG71" s="52"/>
      <c r="AH71" s="52"/>
      <c r="AI71" s="52"/>
      <c r="AJ71" s="52"/>
      <c r="AK71" s="52"/>
      <c r="AL71" s="52"/>
      <c r="AM71" s="52"/>
      <c r="AN71" s="52"/>
    </row>
    <row r="72" spans="1:40" ht="60" customHeight="1">
      <c r="B72" s="478" t="s">
        <v>389</v>
      </c>
      <c r="C72" s="479"/>
      <c r="D72" s="479"/>
      <c r="E72" s="479"/>
      <c r="F72" s="479"/>
      <c r="J72" s="301"/>
      <c r="K72" s="301"/>
      <c r="L72" s="301"/>
      <c r="M72" s="302"/>
      <c r="N72" s="301"/>
      <c r="O72" s="302"/>
      <c r="P72" s="302"/>
      <c r="Q72" s="302"/>
      <c r="R72" s="302"/>
      <c r="S72" s="302"/>
      <c r="T72" s="302"/>
      <c r="U72" s="302"/>
      <c r="V72" s="302"/>
      <c r="W72" s="302"/>
      <c r="X72" s="302"/>
      <c r="Y72" s="302"/>
      <c r="Z72" s="52"/>
      <c r="AA72" s="52"/>
      <c r="AB72" s="52"/>
      <c r="AC72" s="52"/>
      <c r="AD72" s="52"/>
      <c r="AE72" s="52"/>
      <c r="AF72" s="52"/>
      <c r="AG72" s="52"/>
      <c r="AH72" s="52"/>
      <c r="AI72" s="52"/>
      <c r="AJ72" s="52"/>
      <c r="AK72" s="52"/>
      <c r="AL72" s="52"/>
      <c r="AM72" s="52"/>
      <c r="AN72" s="52"/>
    </row>
    <row r="73" spans="1:40" ht="20.100000000000001" customHeight="1">
      <c r="J73" s="301"/>
      <c r="K73" s="301"/>
      <c r="L73" s="301"/>
      <c r="M73" s="302"/>
      <c r="N73" s="301"/>
      <c r="O73" s="302"/>
      <c r="P73" s="302"/>
      <c r="Q73" s="302"/>
      <c r="R73" s="302"/>
      <c r="S73" s="302"/>
      <c r="T73" s="302"/>
      <c r="U73" s="302"/>
      <c r="V73" s="302"/>
      <c r="W73" s="302"/>
      <c r="X73" s="302"/>
      <c r="Y73" s="302"/>
      <c r="Z73" s="52"/>
      <c r="AA73" s="52"/>
      <c r="AB73" s="52"/>
      <c r="AC73" s="52"/>
      <c r="AD73" s="52"/>
      <c r="AE73" s="52"/>
      <c r="AF73" s="52"/>
      <c r="AG73" s="52"/>
      <c r="AH73" s="52"/>
      <c r="AI73" s="52"/>
      <c r="AJ73" s="52"/>
      <c r="AK73" s="52"/>
      <c r="AL73" s="52"/>
      <c r="AM73" s="52"/>
      <c r="AN73" s="52"/>
    </row>
    <row r="74" spans="1:40" ht="33" customHeight="1">
      <c r="B74" s="481" t="s">
        <v>378</v>
      </c>
      <c r="C74" s="482"/>
      <c r="D74" s="130" t="str">
        <f>J81</f>
        <v/>
      </c>
      <c r="E74" s="125"/>
      <c r="F74" s="383" t="s">
        <v>379</v>
      </c>
      <c r="G74" s="73">
        <f>G81</f>
        <v>3</v>
      </c>
      <c r="H74" s="74"/>
      <c r="J74" s="301"/>
      <c r="K74" s="301"/>
      <c r="L74" s="301"/>
      <c r="M74" s="302"/>
      <c r="N74" s="301"/>
      <c r="O74" s="302"/>
      <c r="P74" s="302"/>
      <c r="Q74" s="302"/>
      <c r="R74" s="302"/>
      <c r="S74" s="302"/>
      <c r="T74" s="302"/>
      <c r="U74" s="302"/>
      <c r="V74" s="302"/>
      <c r="W74" s="302"/>
      <c r="X74" s="302"/>
      <c r="Y74" s="302"/>
      <c r="Z74" s="52"/>
      <c r="AA74" s="52"/>
      <c r="AB74" s="52"/>
      <c r="AC74" s="52"/>
      <c r="AD74" s="52"/>
      <c r="AE74" s="52"/>
      <c r="AF74" s="52"/>
      <c r="AG74" s="52"/>
      <c r="AH74" s="52"/>
      <c r="AI74" s="52"/>
      <c r="AJ74" s="52"/>
      <c r="AK74" s="52"/>
      <c r="AL74" s="52"/>
      <c r="AM74" s="52"/>
      <c r="AN74" s="52"/>
    </row>
    <row r="75" spans="1:40" ht="20.100000000000001" customHeight="1">
      <c r="B75" s="28" t="s">
        <v>15</v>
      </c>
      <c r="J75" s="301"/>
      <c r="K75" s="301"/>
      <c r="L75" s="301"/>
      <c r="M75" s="302"/>
      <c r="N75" s="301"/>
      <c r="O75" s="302"/>
      <c r="P75" s="302"/>
      <c r="Q75" s="302"/>
      <c r="R75" s="302"/>
      <c r="S75" s="302"/>
      <c r="T75" s="302"/>
      <c r="U75" s="302"/>
      <c r="V75" s="302"/>
      <c r="W75" s="302"/>
      <c r="X75" s="302"/>
      <c r="Y75" s="302"/>
      <c r="Z75" s="52"/>
      <c r="AA75" s="52"/>
      <c r="AB75" s="52"/>
      <c r="AC75" s="52"/>
      <c r="AD75" s="52"/>
      <c r="AE75" s="52"/>
      <c r="AF75" s="52"/>
      <c r="AG75" s="52"/>
      <c r="AH75" s="52"/>
      <c r="AI75" s="52"/>
      <c r="AJ75" s="52"/>
      <c r="AK75" s="52"/>
      <c r="AL75" s="52"/>
      <c r="AM75" s="52"/>
      <c r="AN75" s="52"/>
    </row>
    <row r="76" spans="1:40" s="22" customFormat="1" ht="38.25">
      <c r="A76" s="228"/>
      <c r="B76" s="384" t="s">
        <v>380</v>
      </c>
      <c r="C76" s="480" t="s">
        <v>381</v>
      </c>
      <c r="D76" s="480"/>
      <c r="E76" s="480"/>
      <c r="F76" s="480"/>
      <c r="G76" s="385" t="s">
        <v>382</v>
      </c>
      <c r="H76" s="386" t="s">
        <v>383</v>
      </c>
      <c r="I76" s="277"/>
      <c r="J76" s="224" t="s">
        <v>97</v>
      </c>
      <c r="K76" s="308"/>
      <c r="L76" s="308"/>
      <c r="M76" s="304"/>
      <c r="N76" s="308"/>
      <c r="O76" s="304"/>
      <c r="P76" s="304"/>
      <c r="Q76" s="304"/>
      <c r="R76" s="304"/>
      <c r="S76" s="304"/>
      <c r="T76" s="304"/>
      <c r="U76" s="304"/>
      <c r="V76" s="304"/>
      <c r="W76" s="304"/>
      <c r="X76" s="304"/>
      <c r="Y76" s="304"/>
      <c r="Z76" s="227"/>
      <c r="AA76" s="227"/>
      <c r="AB76" s="227"/>
      <c r="AC76" s="227"/>
      <c r="AD76" s="227"/>
      <c r="AE76" s="227"/>
      <c r="AF76" s="227"/>
      <c r="AG76" s="227"/>
      <c r="AH76" s="227"/>
      <c r="AI76" s="227"/>
      <c r="AJ76" s="227"/>
      <c r="AK76" s="227"/>
      <c r="AL76" s="227"/>
      <c r="AM76" s="227"/>
      <c r="AN76" s="227"/>
    </row>
    <row r="77" spans="1:40">
      <c r="B77" s="283" t="str">
        <f>'Connection to 3rd parties (23)'!D11</f>
        <v>23.7.2</v>
      </c>
      <c r="C77" s="280" t="s">
        <v>756</v>
      </c>
      <c r="D77" s="37"/>
      <c r="E77" s="37"/>
      <c r="F77" s="37"/>
      <c r="G77" s="31">
        <f t="shared" ref="G77:G80" si="7">IF(H77="na","na",3)</f>
        <v>3</v>
      </c>
      <c r="H77" s="242" t="str">
        <f>IF('Connection to 3rd parties (23)'!Control7.2="","",'Connection to 3rd parties (23)'!Control7.2)</f>
        <v/>
      </c>
      <c r="J77" s="53" t="str">
        <f>IF(H77="na","",IF(H77="","",IF((H77)&gt;G77,G77,(H77))))</f>
        <v/>
      </c>
      <c r="T77" s="52"/>
      <c r="U77" s="52"/>
      <c r="V77" s="52"/>
      <c r="W77" s="52"/>
      <c r="X77" s="52"/>
      <c r="Y77" s="52"/>
      <c r="Z77" s="52"/>
      <c r="AA77" s="52"/>
      <c r="AB77" s="52"/>
      <c r="AC77" s="52"/>
      <c r="AD77" s="52"/>
      <c r="AE77" s="52"/>
      <c r="AF77" s="52"/>
      <c r="AG77" s="52"/>
      <c r="AH77" s="52"/>
      <c r="AI77" s="52"/>
      <c r="AJ77" s="52"/>
      <c r="AK77" s="52"/>
      <c r="AL77" s="52"/>
      <c r="AM77" s="52"/>
      <c r="AN77" s="52"/>
    </row>
    <row r="78" spans="1:40">
      <c r="B78" s="283" t="str">
        <f>'Connection to 3rd parties (23)'!D26</f>
        <v>23.9.2</v>
      </c>
      <c r="C78" s="280" t="s">
        <v>757</v>
      </c>
      <c r="D78" s="29"/>
      <c r="E78" s="29"/>
      <c r="F78" s="29"/>
      <c r="G78" s="31">
        <f t="shared" si="7"/>
        <v>3</v>
      </c>
      <c r="H78" s="242" t="str">
        <f>IF('Connection to 3rd parties (23)'!Control9.2="","",'Connection to 3rd parties (23)'!Control9.2)</f>
        <v/>
      </c>
      <c r="J78" s="53" t="str">
        <f t="shared" ref="J78:J80" si="8">IF(H78="na","",IF(H78="","",IF((H78)&gt;G78,G78,(H78))))</f>
        <v/>
      </c>
      <c r="T78" s="52"/>
      <c r="U78" s="52"/>
      <c r="V78" s="52"/>
      <c r="W78" s="52"/>
      <c r="X78" s="52"/>
      <c r="Y78" s="52"/>
      <c r="Z78" s="52"/>
      <c r="AA78" s="52"/>
      <c r="AB78" s="52"/>
      <c r="AC78" s="52"/>
      <c r="AD78" s="52"/>
      <c r="AE78" s="52"/>
      <c r="AF78" s="52"/>
      <c r="AG78" s="52"/>
      <c r="AH78" s="52"/>
      <c r="AI78" s="52"/>
      <c r="AJ78" s="52"/>
      <c r="AK78" s="52"/>
      <c r="AL78" s="52"/>
      <c r="AM78" s="52"/>
      <c r="AN78" s="52"/>
    </row>
    <row r="79" spans="1:40">
      <c r="B79" s="283" t="str">
        <f>'Connection to 3rd parties (23)'!D41</f>
        <v>23.11.1</v>
      </c>
      <c r="C79" s="280" t="s">
        <v>257</v>
      </c>
      <c r="D79" s="29"/>
      <c r="E79" s="29"/>
      <c r="F79" s="29"/>
      <c r="G79" s="31">
        <f t="shared" si="7"/>
        <v>3</v>
      </c>
      <c r="H79" s="242" t="str">
        <f>IF('Connection to 3rd parties (23)'!Control11.1="","",'Connection to 3rd parties (23)'!Control11.1)</f>
        <v/>
      </c>
      <c r="J79" s="53" t="str">
        <f t="shared" si="8"/>
        <v/>
      </c>
      <c r="T79" s="52"/>
      <c r="U79" s="52"/>
      <c r="V79" s="52"/>
      <c r="W79" s="52"/>
      <c r="X79" s="52"/>
      <c r="Y79" s="52"/>
      <c r="Z79" s="52"/>
      <c r="AA79" s="52"/>
      <c r="AB79" s="52"/>
      <c r="AC79" s="52"/>
      <c r="AD79" s="52"/>
      <c r="AE79" s="52"/>
      <c r="AF79" s="52"/>
      <c r="AG79" s="52"/>
      <c r="AH79" s="52"/>
      <c r="AI79" s="52"/>
      <c r="AJ79" s="52"/>
      <c r="AK79" s="52"/>
      <c r="AL79" s="52"/>
      <c r="AM79" s="52"/>
      <c r="AN79" s="52"/>
    </row>
    <row r="80" spans="1:40">
      <c r="B80" s="283" t="str">
        <f>'Connection to 3rd parties (23)'!D56</f>
        <v>23.13.3</v>
      </c>
      <c r="C80" s="280" t="s">
        <v>758</v>
      </c>
      <c r="D80" s="30"/>
      <c r="E80" s="30"/>
      <c r="F80" s="30"/>
      <c r="G80" s="31">
        <f t="shared" si="7"/>
        <v>3</v>
      </c>
      <c r="H80" s="242" t="str">
        <f>IF('Connection to 3rd parties (23)'!Control13.3="","",'Connection to 3rd parties (23)'!Control13.3)</f>
        <v/>
      </c>
      <c r="J80" s="53" t="str">
        <f t="shared" si="8"/>
        <v/>
      </c>
      <c r="T80" s="52"/>
      <c r="U80" s="52"/>
      <c r="V80" s="52"/>
      <c r="W80" s="52"/>
      <c r="X80" s="52"/>
      <c r="Y80" s="52"/>
      <c r="Z80" s="52"/>
      <c r="AA80" s="52"/>
      <c r="AB80" s="52"/>
      <c r="AC80" s="52"/>
      <c r="AD80" s="52"/>
      <c r="AE80" s="52"/>
      <c r="AF80" s="52"/>
      <c r="AG80" s="52"/>
      <c r="AH80" s="52"/>
      <c r="AI80" s="52"/>
      <c r="AJ80" s="52"/>
      <c r="AK80" s="52"/>
      <c r="AL80" s="52"/>
      <c r="AM80" s="52"/>
      <c r="AN80" s="52"/>
    </row>
    <row r="81" spans="1:40" ht="20.100000000000001" customHeight="1">
      <c r="B81" s="135"/>
      <c r="C81" s="127"/>
      <c r="D81" s="128"/>
      <c r="E81" s="128"/>
      <c r="F81" s="128"/>
      <c r="G81" s="129">
        <f>SUM(G77:G80)/COUNT(G77:G80)</f>
        <v>3</v>
      </c>
      <c r="H81" s="243" t="str">
        <f>IF(COUNT(H77:H80)=0,"",SUM(H77:H80)/COUNT(H77:H80))</f>
        <v/>
      </c>
      <c r="J81" s="53" t="str">
        <f>IF(COUNT(J77:J80)=0,"",SUM(J77:J80)/COUNT(J77:J80))</f>
        <v/>
      </c>
      <c r="T81" s="52"/>
      <c r="U81" s="52"/>
      <c r="V81" s="52"/>
      <c r="W81" s="52"/>
      <c r="X81" s="52"/>
      <c r="Y81" s="52"/>
      <c r="Z81" s="52"/>
      <c r="AA81" s="52"/>
      <c r="AB81" s="52"/>
      <c r="AC81" s="52"/>
      <c r="AD81" s="52"/>
      <c r="AE81" s="52"/>
      <c r="AF81" s="52"/>
      <c r="AG81" s="52"/>
      <c r="AH81" s="52"/>
      <c r="AI81" s="52"/>
      <c r="AJ81" s="52"/>
      <c r="AK81" s="52"/>
      <c r="AL81" s="52"/>
      <c r="AM81" s="52"/>
      <c r="AN81" s="52"/>
    </row>
    <row r="82" spans="1:40" ht="20.100000000000001" customHeight="1">
      <c r="B82" s="136"/>
      <c r="T82" s="52"/>
      <c r="U82" s="52"/>
      <c r="V82" s="52"/>
      <c r="W82" s="52"/>
      <c r="X82" s="52"/>
      <c r="Y82" s="52"/>
      <c r="Z82" s="52"/>
      <c r="AA82" s="52"/>
      <c r="AB82" s="52"/>
      <c r="AC82" s="52"/>
      <c r="AD82" s="52"/>
      <c r="AE82" s="52"/>
      <c r="AF82" s="52"/>
      <c r="AG82" s="52"/>
      <c r="AH82" s="52"/>
      <c r="AI82" s="52"/>
      <c r="AJ82" s="52"/>
      <c r="AK82" s="52"/>
      <c r="AL82" s="52"/>
      <c r="AM82" s="52"/>
      <c r="AN82" s="52"/>
    </row>
    <row r="83" spans="1:40" ht="60" customHeight="1">
      <c r="B83" s="478" t="s">
        <v>377</v>
      </c>
      <c r="C83" s="479"/>
      <c r="D83" s="479"/>
      <c r="E83" s="479"/>
      <c r="F83" s="479"/>
      <c r="G83" s="6"/>
      <c r="H83" s="6"/>
      <c r="T83" s="52"/>
      <c r="U83" s="52"/>
      <c r="V83" s="52"/>
      <c r="W83" s="52"/>
      <c r="X83" s="52"/>
      <c r="Y83" s="52"/>
      <c r="Z83" s="52"/>
      <c r="AA83" s="52"/>
      <c r="AB83" s="52"/>
      <c r="AC83" s="52"/>
      <c r="AD83" s="52"/>
      <c r="AE83" s="52"/>
      <c r="AF83" s="52"/>
      <c r="AG83" s="52"/>
      <c r="AH83" s="52"/>
      <c r="AI83" s="52"/>
      <c r="AJ83" s="52"/>
      <c r="AK83" s="52"/>
      <c r="AL83" s="52"/>
      <c r="AM83" s="52"/>
      <c r="AN83" s="52"/>
    </row>
    <row r="84" spans="1:40" ht="33.75" customHeight="1">
      <c r="B84" s="481" t="s">
        <v>378</v>
      </c>
      <c r="C84" s="482"/>
      <c r="D84" s="73" t="str">
        <f>J114</f>
        <v/>
      </c>
      <c r="E84" s="125"/>
      <c r="F84" s="383" t="s">
        <v>379</v>
      </c>
      <c r="G84" s="73">
        <f>G114</f>
        <v>3</v>
      </c>
      <c r="H84" s="74"/>
      <c r="T84" s="52"/>
      <c r="U84" s="52"/>
      <c r="V84" s="52"/>
      <c r="W84" s="52"/>
      <c r="X84" s="52"/>
      <c r="Y84" s="52"/>
      <c r="Z84" s="52"/>
      <c r="AA84" s="52"/>
      <c r="AB84" s="52"/>
      <c r="AC84" s="52"/>
      <c r="AD84" s="52"/>
      <c r="AE84" s="52"/>
      <c r="AF84" s="52"/>
      <c r="AG84" s="52"/>
      <c r="AH84" s="52"/>
      <c r="AI84" s="52"/>
      <c r="AJ84" s="52"/>
      <c r="AK84" s="52"/>
      <c r="AL84" s="52"/>
      <c r="AM84" s="52"/>
      <c r="AN84" s="52"/>
    </row>
    <row r="85" spans="1:40" ht="20.100000000000001" customHeight="1">
      <c r="B85" s="28" t="s">
        <v>15</v>
      </c>
      <c r="T85" s="52"/>
      <c r="U85" s="52"/>
      <c r="V85" s="52"/>
      <c r="W85" s="52"/>
      <c r="X85" s="52"/>
      <c r="Y85" s="52"/>
      <c r="Z85" s="52"/>
      <c r="AA85" s="52"/>
      <c r="AB85" s="52"/>
      <c r="AC85" s="52"/>
      <c r="AD85" s="52"/>
      <c r="AE85" s="52"/>
      <c r="AF85" s="52"/>
      <c r="AG85" s="52"/>
      <c r="AH85" s="52"/>
      <c r="AI85" s="52"/>
      <c r="AJ85" s="52"/>
      <c r="AK85" s="52"/>
      <c r="AL85" s="52"/>
      <c r="AM85" s="52"/>
      <c r="AN85" s="52"/>
    </row>
    <row r="86" spans="1:40" s="22" customFormat="1" ht="38.25">
      <c r="A86" s="228"/>
      <c r="B86" s="384" t="s">
        <v>380</v>
      </c>
      <c r="C86" s="480" t="s">
        <v>381</v>
      </c>
      <c r="D86" s="480"/>
      <c r="E86" s="480"/>
      <c r="F86" s="480"/>
      <c r="G86" s="385" t="s">
        <v>382</v>
      </c>
      <c r="H86" s="386" t="s">
        <v>383</v>
      </c>
      <c r="I86" s="277"/>
      <c r="J86" s="224" t="s">
        <v>97</v>
      </c>
      <c r="K86" s="229"/>
      <c r="L86" s="229"/>
      <c r="M86" s="227"/>
      <c r="N86" s="229"/>
      <c r="O86" s="227"/>
      <c r="P86" s="227"/>
      <c r="Q86" s="227"/>
      <c r="R86" s="227"/>
      <c r="S86" s="227"/>
      <c r="T86" s="227"/>
      <c r="U86" s="227"/>
      <c r="V86" s="227"/>
      <c r="W86" s="227"/>
      <c r="X86" s="227"/>
      <c r="Y86" s="227"/>
      <c r="Z86" s="227"/>
      <c r="AA86" s="227"/>
      <c r="AB86" s="227"/>
      <c r="AC86" s="227"/>
      <c r="AD86" s="227"/>
      <c r="AE86" s="227"/>
      <c r="AF86" s="227"/>
      <c r="AG86" s="227"/>
      <c r="AH86" s="227"/>
      <c r="AI86" s="227"/>
      <c r="AJ86" s="227"/>
      <c r="AK86" s="227"/>
      <c r="AL86" s="227"/>
      <c r="AM86" s="227"/>
      <c r="AN86" s="227"/>
    </row>
    <row r="87" spans="1:40" s="22" customFormat="1">
      <c r="A87" s="228"/>
      <c r="B87" s="325" t="str">
        <f>'Prototype protection (25)'!D13</f>
        <v>25.1</v>
      </c>
      <c r="C87" s="461" t="s">
        <v>22</v>
      </c>
      <c r="D87" s="268"/>
      <c r="E87" s="268"/>
      <c r="F87" s="268"/>
      <c r="G87" s="269"/>
      <c r="H87" s="270"/>
      <c r="I87" s="277"/>
      <c r="J87" s="229"/>
      <c r="K87" s="229"/>
      <c r="L87" s="229"/>
      <c r="M87" s="227"/>
      <c r="N87" s="229"/>
      <c r="O87" s="227"/>
      <c r="P87" s="227"/>
      <c r="Q87" s="227"/>
      <c r="R87" s="227"/>
      <c r="S87" s="227"/>
      <c r="T87" s="227"/>
      <c r="U87" s="227"/>
      <c r="V87" s="227"/>
      <c r="W87" s="227"/>
      <c r="X87" s="227"/>
      <c r="Y87" s="227"/>
      <c r="Z87" s="227"/>
      <c r="AA87" s="227"/>
      <c r="AB87" s="227"/>
      <c r="AC87" s="227"/>
      <c r="AD87" s="227"/>
      <c r="AE87" s="227"/>
      <c r="AF87" s="227"/>
      <c r="AG87" s="227"/>
      <c r="AH87" s="227"/>
      <c r="AI87" s="227"/>
      <c r="AJ87" s="227"/>
      <c r="AK87" s="227"/>
      <c r="AL87" s="227"/>
      <c r="AM87" s="227"/>
      <c r="AN87" s="227"/>
    </row>
    <row r="88" spans="1:40">
      <c r="B88" s="284" t="str">
        <f>'Prototype protection (25)'!D17</f>
        <v>25.1.1</v>
      </c>
      <c r="C88" s="462" t="s">
        <v>384</v>
      </c>
      <c r="D88" s="37"/>
      <c r="E88" s="37"/>
      <c r="F88" s="37"/>
      <c r="G88" s="31">
        <f>IF(H21="na","na",3)</f>
        <v>3</v>
      </c>
      <c r="H88" s="242" t="str">
        <f>IF('Prototype protection (25)'!B17="","",'Prototype protection (25)'!B17)</f>
        <v/>
      </c>
      <c r="J88" s="53" t="str">
        <f t="shared" ref="J88:J113" si="9">IF(H88="na","",IF(H88="","",IF((H88)&gt;G88,G88,(H88))))</f>
        <v/>
      </c>
      <c r="T88" s="52"/>
      <c r="U88" s="52"/>
      <c r="V88" s="52"/>
      <c r="W88" s="52"/>
      <c r="X88" s="52"/>
      <c r="Y88" s="52"/>
      <c r="Z88" s="52"/>
      <c r="AA88" s="52"/>
      <c r="AB88" s="52"/>
      <c r="AC88" s="52"/>
      <c r="AD88" s="52"/>
      <c r="AE88" s="52"/>
      <c r="AF88" s="52"/>
      <c r="AG88" s="52"/>
      <c r="AH88" s="52"/>
      <c r="AI88" s="52"/>
      <c r="AJ88" s="52"/>
      <c r="AK88" s="52"/>
      <c r="AL88" s="52"/>
      <c r="AM88" s="52"/>
      <c r="AN88" s="52"/>
    </row>
    <row r="89" spans="1:40">
      <c r="B89" s="284" t="str">
        <f>'Prototype protection (25)'!D30</f>
        <v>25.1.2</v>
      </c>
      <c r="C89" s="462" t="s">
        <v>385</v>
      </c>
      <c r="D89" s="29"/>
      <c r="E89" s="29"/>
      <c r="F89" s="29"/>
      <c r="G89" s="31">
        <f t="shared" ref="G89:G97" si="10">IF(H89="na","na",3)</f>
        <v>3</v>
      </c>
      <c r="H89" s="242" t="str">
        <f>IF('Prototype protection (25)'!B30="","",'Prototype protection (25)'!B30)</f>
        <v/>
      </c>
      <c r="J89" s="53" t="str">
        <f t="shared" si="9"/>
        <v/>
      </c>
      <c r="T89" s="52"/>
      <c r="U89" s="52"/>
      <c r="V89" s="52"/>
      <c r="W89" s="52"/>
      <c r="X89" s="52"/>
      <c r="Y89" s="52"/>
      <c r="Z89" s="52"/>
      <c r="AA89" s="52"/>
      <c r="AB89" s="52"/>
      <c r="AC89" s="52"/>
      <c r="AD89" s="52"/>
      <c r="AE89" s="52"/>
      <c r="AF89" s="52"/>
      <c r="AG89" s="52"/>
      <c r="AH89" s="52"/>
      <c r="AI89" s="52"/>
      <c r="AJ89" s="52"/>
      <c r="AK89" s="52"/>
      <c r="AL89" s="52"/>
      <c r="AM89" s="52"/>
      <c r="AN89" s="52"/>
    </row>
    <row r="90" spans="1:40">
      <c r="B90" s="284" t="str">
        <f>'Prototype protection (25)'!D43</f>
        <v>25.1.3</v>
      </c>
      <c r="C90" s="462" t="s">
        <v>977</v>
      </c>
      <c r="D90" s="29"/>
      <c r="E90" s="29"/>
      <c r="F90" s="29"/>
      <c r="G90" s="31">
        <f t="shared" si="10"/>
        <v>3</v>
      </c>
      <c r="H90" s="242" t="str">
        <f>IF('Prototype protection (25)'!B43="","",'Prototype protection (25)'!B43)</f>
        <v/>
      </c>
      <c r="J90" s="53" t="str">
        <f t="shared" si="9"/>
        <v/>
      </c>
      <c r="T90" s="52"/>
      <c r="U90" s="52"/>
      <c r="V90" s="52"/>
      <c r="W90" s="52"/>
      <c r="X90" s="52"/>
      <c r="Y90" s="52"/>
      <c r="Z90" s="52"/>
      <c r="AA90" s="52"/>
      <c r="AB90" s="52"/>
      <c r="AC90" s="52"/>
      <c r="AD90" s="52"/>
      <c r="AE90" s="52"/>
      <c r="AF90" s="52"/>
      <c r="AG90" s="52"/>
      <c r="AH90" s="52"/>
      <c r="AI90" s="52"/>
      <c r="AJ90" s="52"/>
      <c r="AK90" s="52"/>
      <c r="AL90" s="52"/>
      <c r="AM90" s="52"/>
      <c r="AN90" s="52"/>
    </row>
    <row r="91" spans="1:40">
      <c r="B91" s="284" t="str">
        <f>'Prototype protection (25)'!D56</f>
        <v>25.1.4</v>
      </c>
      <c r="C91" s="462" t="s">
        <v>386</v>
      </c>
      <c r="D91" s="30"/>
      <c r="E91" s="30"/>
      <c r="F91" s="30"/>
      <c r="G91" s="31">
        <f t="shared" si="10"/>
        <v>3</v>
      </c>
      <c r="H91" s="242" t="str">
        <f>IF('Prototype protection (25)'!B56="","",'Prototype protection (25)'!B56)</f>
        <v/>
      </c>
      <c r="J91" s="53" t="str">
        <f t="shared" si="9"/>
        <v/>
      </c>
      <c r="T91" s="52"/>
      <c r="U91" s="52"/>
      <c r="V91" s="52"/>
      <c r="W91" s="52"/>
      <c r="X91" s="52"/>
      <c r="Y91" s="52"/>
      <c r="Z91" s="52"/>
      <c r="AA91" s="52"/>
      <c r="AB91" s="52"/>
      <c r="AC91" s="52"/>
      <c r="AD91" s="52"/>
      <c r="AE91" s="52"/>
      <c r="AF91" s="52"/>
      <c r="AG91" s="52"/>
      <c r="AH91" s="52"/>
      <c r="AI91" s="52"/>
      <c r="AJ91" s="52"/>
      <c r="AK91" s="52"/>
      <c r="AL91" s="52"/>
      <c r="AM91" s="52"/>
      <c r="AN91" s="52"/>
    </row>
    <row r="92" spans="1:40">
      <c r="B92" s="284" t="str">
        <f>'Prototype protection (25)'!D69</f>
        <v>25.1.5</v>
      </c>
      <c r="C92" s="462" t="s">
        <v>978</v>
      </c>
      <c r="D92" s="30"/>
      <c r="E92" s="30"/>
      <c r="F92" s="30"/>
      <c r="G92" s="31">
        <f t="shared" si="10"/>
        <v>3</v>
      </c>
      <c r="H92" s="242" t="str">
        <f>IF('Prototype protection (25)'!B69="","",'Prototype protection (25)'!B69)</f>
        <v/>
      </c>
      <c r="J92" s="53" t="str">
        <f t="shared" si="9"/>
        <v/>
      </c>
      <c r="T92" s="52"/>
      <c r="U92" s="52"/>
      <c r="V92" s="52"/>
      <c r="W92" s="52"/>
      <c r="X92" s="52"/>
      <c r="Y92" s="52"/>
      <c r="Z92" s="52"/>
      <c r="AA92" s="52"/>
      <c r="AB92" s="52"/>
      <c r="AC92" s="52"/>
      <c r="AD92" s="52"/>
      <c r="AE92" s="52"/>
      <c r="AF92" s="52"/>
      <c r="AG92" s="52"/>
      <c r="AH92" s="52"/>
      <c r="AI92" s="52"/>
      <c r="AJ92" s="52"/>
      <c r="AK92" s="52"/>
      <c r="AL92" s="52"/>
      <c r="AM92" s="52"/>
      <c r="AN92" s="52"/>
    </row>
    <row r="93" spans="1:40">
      <c r="B93" s="284" t="str">
        <f>'Prototype protection (25)'!D82</f>
        <v>25.1.6</v>
      </c>
      <c r="C93" s="462" t="s">
        <v>979</v>
      </c>
      <c r="D93" s="30"/>
      <c r="E93" s="30"/>
      <c r="F93" s="30"/>
      <c r="G93" s="31">
        <f>IF(H86="na","na",3)</f>
        <v>3</v>
      </c>
      <c r="H93" s="242" t="str">
        <f>IF('Prototype protection (25)'!B82="","",'Prototype protection (25)'!B82)</f>
        <v/>
      </c>
      <c r="J93" s="53" t="str">
        <f t="shared" si="9"/>
        <v/>
      </c>
      <c r="T93" s="52"/>
      <c r="U93" s="52"/>
      <c r="V93" s="52"/>
      <c r="W93" s="52"/>
      <c r="X93" s="52"/>
      <c r="Y93" s="52"/>
      <c r="Z93" s="52"/>
      <c r="AA93" s="52"/>
      <c r="AB93" s="52"/>
      <c r="AC93" s="52"/>
      <c r="AD93" s="52"/>
      <c r="AE93" s="52"/>
      <c r="AF93" s="52"/>
      <c r="AG93" s="52"/>
      <c r="AH93" s="52"/>
      <c r="AI93" s="52"/>
      <c r="AJ93" s="52"/>
      <c r="AK93" s="52"/>
      <c r="AL93" s="52"/>
      <c r="AM93" s="52"/>
      <c r="AN93" s="52"/>
    </row>
    <row r="94" spans="1:40">
      <c r="B94" s="284" t="str">
        <f>'Prototype protection (25)'!D95</f>
        <v>25.1.7</v>
      </c>
      <c r="C94" s="462" t="s">
        <v>388</v>
      </c>
      <c r="D94" s="30"/>
      <c r="E94" s="30"/>
      <c r="F94" s="30"/>
      <c r="G94" s="31">
        <f>IF(H98="na","na",3)</f>
        <v>3</v>
      </c>
      <c r="H94" s="242" t="str">
        <f>IF('Prototype protection (25)'!B95="","",'Prototype protection (25)'!B95)</f>
        <v/>
      </c>
      <c r="J94" s="53" t="str">
        <f t="shared" si="9"/>
        <v/>
      </c>
      <c r="T94" s="52"/>
      <c r="U94" s="52"/>
      <c r="V94" s="52"/>
      <c r="W94" s="52"/>
      <c r="X94" s="52"/>
      <c r="Y94" s="52"/>
      <c r="Z94" s="52"/>
      <c r="AA94" s="52"/>
      <c r="AB94" s="52"/>
      <c r="AC94" s="52"/>
      <c r="AD94" s="52"/>
      <c r="AE94" s="52"/>
      <c r="AF94" s="52"/>
      <c r="AG94" s="52"/>
      <c r="AH94" s="52"/>
      <c r="AI94" s="52"/>
      <c r="AJ94" s="52"/>
      <c r="AK94" s="52"/>
      <c r="AL94" s="52"/>
      <c r="AM94" s="52"/>
      <c r="AN94" s="52"/>
    </row>
    <row r="95" spans="1:40">
      <c r="B95" s="284" t="str">
        <f>'Prototype protection (25)'!D108</f>
        <v>25.1.8</v>
      </c>
      <c r="C95" s="462" t="s">
        <v>980</v>
      </c>
      <c r="D95" s="271"/>
      <c r="E95" s="271"/>
      <c r="F95" s="271"/>
      <c r="G95" s="31">
        <f>IF(H111="na","na",3)</f>
        <v>3</v>
      </c>
      <c r="H95" s="242" t="str">
        <f>IF('Prototype protection (25)'!B108="","",'Prototype protection (25)'!B108)</f>
        <v/>
      </c>
      <c r="J95" s="53" t="str">
        <f t="shared" si="9"/>
        <v/>
      </c>
      <c r="T95" s="52"/>
      <c r="U95" s="52"/>
      <c r="V95" s="52"/>
      <c r="W95" s="52"/>
      <c r="X95" s="52"/>
      <c r="Y95" s="52"/>
      <c r="Z95" s="52"/>
      <c r="AA95" s="52"/>
      <c r="AB95" s="52"/>
      <c r="AC95" s="52"/>
      <c r="AD95" s="52"/>
      <c r="AE95" s="52"/>
      <c r="AF95" s="52"/>
      <c r="AG95" s="52"/>
      <c r="AH95" s="52"/>
      <c r="AI95" s="52"/>
      <c r="AJ95" s="52"/>
      <c r="AK95" s="52"/>
      <c r="AL95" s="52"/>
      <c r="AM95" s="52"/>
      <c r="AN95" s="52"/>
    </row>
    <row r="96" spans="1:40">
      <c r="B96" s="325" t="str">
        <f>'Prototype protection (25)'!D121</f>
        <v>25.2</v>
      </c>
      <c r="C96" s="463" t="s">
        <v>216</v>
      </c>
      <c r="D96" s="271"/>
      <c r="E96" s="271"/>
      <c r="F96" s="271"/>
      <c r="G96" s="272"/>
      <c r="H96" s="242"/>
      <c r="J96" s="53" t="str">
        <f t="shared" si="9"/>
        <v/>
      </c>
      <c r="T96" s="52"/>
      <c r="U96" s="52"/>
      <c r="V96" s="52"/>
      <c r="W96" s="52"/>
      <c r="X96" s="52"/>
      <c r="Y96" s="52"/>
      <c r="Z96" s="52"/>
      <c r="AA96" s="52"/>
      <c r="AB96" s="52"/>
      <c r="AC96" s="52"/>
      <c r="AD96" s="52"/>
      <c r="AE96" s="52"/>
      <c r="AF96" s="52"/>
      <c r="AG96" s="52"/>
      <c r="AH96" s="52"/>
      <c r="AI96" s="52"/>
      <c r="AJ96" s="52"/>
      <c r="AK96" s="52"/>
      <c r="AL96" s="52"/>
      <c r="AM96" s="52"/>
      <c r="AN96" s="52"/>
    </row>
    <row r="97" spans="2:40">
      <c r="B97" s="389" t="str">
        <f>'Prototype protection (25)'!D125</f>
        <v>25.2.1</v>
      </c>
      <c r="C97" s="462" t="s">
        <v>981</v>
      </c>
      <c r="D97" s="30"/>
      <c r="E97" s="30"/>
      <c r="F97" s="30"/>
      <c r="G97" s="31">
        <f t="shared" si="10"/>
        <v>3</v>
      </c>
      <c r="H97" s="242" t="str">
        <f>IF('Prototype protection (25)'!B125="","",'Prototype protection (25)'!B125)</f>
        <v/>
      </c>
      <c r="J97" s="53" t="str">
        <f t="shared" si="9"/>
        <v/>
      </c>
      <c r="T97" s="52"/>
      <c r="U97" s="52"/>
      <c r="V97" s="52"/>
      <c r="W97" s="52"/>
      <c r="X97" s="52"/>
      <c r="Y97" s="52"/>
      <c r="Z97" s="52"/>
      <c r="AA97" s="52"/>
      <c r="AB97" s="52"/>
      <c r="AC97" s="52"/>
      <c r="AD97" s="52"/>
      <c r="AE97" s="52"/>
      <c r="AF97" s="52"/>
      <c r="AG97" s="52"/>
      <c r="AH97" s="52"/>
      <c r="AI97" s="52"/>
      <c r="AJ97" s="52"/>
      <c r="AK97" s="52"/>
      <c r="AL97" s="52"/>
      <c r="AM97" s="52"/>
      <c r="AN97" s="52"/>
    </row>
    <row r="98" spans="2:40">
      <c r="B98" s="390" t="str">
        <f>'Prototype protection (25)'!D138</f>
        <v>25.2.2</v>
      </c>
      <c r="C98" s="462" t="s">
        <v>982</v>
      </c>
      <c r="D98" s="30"/>
      <c r="E98" s="30"/>
      <c r="F98" s="30"/>
      <c r="G98" s="31">
        <f t="shared" ref="G98:G113" si="11">IF(H98="na","na",3)</f>
        <v>3</v>
      </c>
      <c r="H98" s="242" t="str">
        <f>IF('Prototype protection (25)'!B138="","",'Prototype protection (25)'!B138)</f>
        <v/>
      </c>
      <c r="J98" s="53" t="str">
        <f t="shared" si="9"/>
        <v/>
      </c>
      <c r="T98" s="52"/>
      <c r="U98" s="52"/>
      <c r="V98" s="52"/>
      <c r="W98" s="52"/>
      <c r="X98" s="52"/>
      <c r="Y98" s="52"/>
      <c r="Z98" s="52"/>
      <c r="AA98" s="52"/>
      <c r="AB98" s="52"/>
      <c r="AC98" s="52"/>
      <c r="AD98" s="52"/>
      <c r="AE98" s="52"/>
      <c r="AF98" s="52"/>
      <c r="AG98" s="52"/>
      <c r="AH98" s="52"/>
      <c r="AI98" s="52"/>
      <c r="AJ98" s="52"/>
      <c r="AK98" s="52"/>
      <c r="AL98" s="52"/>
      <c r="AM98" s="52"/>
      <c r="AN98" s="52"/>
    </row>
    <row r="99" spans="2:40">
      <c r="B99" s="390" t="str">
        <f>'Prototype protection (25)'!D151</f>
        <v>25.2.3</v>
      </c>
      <c r="C99" s="462" t="s">
        <v>983</v>
      </c>
      <c r="D99" s="30"/>
      <c r="E99" s="30"/>
      <c r="F99" s="30"/>
      <c r="G99" s="31">
        <f t="shared" si="11"/>
        <v>3</v>
      </c>
      <c r="H99" s="242" t="str">
        <f>IF('Prototype protection (25)'!B151="","",'Prototype protection (25)'!B151)</f>
        <v/>
      </c>
      <c r="J99" s="53" t="str">
        <f t="shared" si="9"/>
        <v/>
      </c>
      <c r="T99" s="52"/>
      <c r="U99" s="52"/>
      <c r="V99" s="52"/>
      <c r="W99" s="52"/>
      <c r="X99" s="52"/>
      <c r="Y99" s="52"/>
      <c r="Z99" s="52"/>
      <c r="AA99" s="52"/>
      <c r="AB99" s="52"/>
      <c r="AC99" s="52"/>
      <c r="AD99" s="52"/>
      <c r="AE99" s="52"/>
      <c r="AF99" s="52"/>
      <c r="AG99" s="52"/>
      <c r="AH99" s="52"/>
      <c r="AI99" s="52"/>
      <c r="AJ99" s="52"/>
      <c r="AK99" s="52"/>
      <c r="AL99" s="52"/>
      <c r="AM99" s="52"/>
      <c r="AN99" s="52"/>
    </row>
    <row r="100" spans="2:40">
      <c r="B100" s="390" t="str">
        <f>'Prototype protection (25)'!D164</f>
        <v>25.2.4</v>
      </c>
      <c r="C100" s="462" t="s">
        <v>984</v>
      </c>
      <c r="D100" s="30"/>
      <c r="E100" s="30"/>
      <c r="F100" s="30"/>
      <c r="G100" s="31">
        <f t="shared" si="11"/>
        <v>3</v>
      </c>
      <c r="H100" s="242" t="str">
        <f>IF('Prototype protection (25)'!B164="","",'Prototype protection (25)'!B164)</f>
        <v/>
      </c>
      <c r="J100" s="53" t="str">
        <f t="shared" si="9"/>
        <v/>
      </c>
      <c r="T100" s="52"/>
      <c r="U100" s="52"/>
      <c r="V100" s="52"/>
      <c r="W100" s="52"/>
      <c r="X100" s="52"/>
      <c r="Y100" s="52"/>
      <c r="Z100" s="52"/>
      <c r="AA100" s="52"/>
      <c r="AB100" s="52"/>
      <c r="AC100" s="52"/>
      <c r="AD100" s="52"/>
      <c r="AE100" s="52"/>
      <c r="AF100" s="52"/>
      <c r="AG100" s="52"/>
      <c r="AH100" s="52"/>
      <c r="AI100" s="52"/>
      <c r="AJ100" s="52"/>
      <c r="AK100" s="52"/>
      <c r="AL100" s="52"/>
      <c r="AM100" s="52"/>
      <c r="AN100" s="52"/>
    </row>
    <row r="101" spans="2:40">
      <c r="B101" s="390" t="str">
        <f>'Prototype protection (25)'!D177</f>
        <v>25.2.5</v>
      </c>
      <c r="C101" s="462" t="s">
        <v>387</v>
      </c>
      <c r="D101" s="30"/>
      <c r="E101" s="30"/>
      <c r="F101" s="30"/>
      <c r="G101" s="31">
        <f t="shared" si="11"/>
        <v>3</v>
      </c>
      <c r="H101" s="242" t="str">
        <f>IF('Prototype protection (25)'!B177="","",'Prototype protection (25)'!B177)</f>
        <v/>
      </c>
      <c r="J101" s="53" t="str">
        <f t="shared" si="9"/>
        <v/>
      </c>
      <c r="T101" s="52"/>
      <c r="U101" s="52"/>
      <c r="V101" s="52"/>
      <c r="W101" s="52"/>
      <c r="X101" s="52"/>
      <c r="Y101" s="52"/>
      <c r="Z101" s="52"/>
      <c r="AA101" s="52"/>
      <c r="AB101" s="52"/>
      <c r="AC101" s="52"/>
      <c r="AD101" s="52"/>
      <c r="AE101" s="52"/>
      <c r="AF101" s="52"/>
      <c r="AG101" s="52"/>
      <c r="AH101" s="52"/>
      <c r="AI101" s="52"/>
      <c r="AJ101" s="52"/>
      <c r="AK101" s="52"/>
      <c r="AL101" s="52"/>
      <c r="AM101" s="52"/>
      <c r="AN101" s="52"/>
    </row>
    <row r="102" spans="2:40">
      <c r="B102" s="390" t="str">
        <f>'Prototype protection (25)'!D190</f>
        <v>25.2.6</v>
      </c>
      <c r="C102" s="462" t="s">
        <v>985</v>
      </c>
      <c r="D102" s="30"/>
      <c r="E102" s="30"/>
      <c r="F102" s="30"/>
      <c r="G102" s="31">
        <f t="shared" si="11"/>
        <v>3</v>
      </c>
      <c r="H102" s="242" t="str">
        <f>IF('Prototype protection (25)'!B190="","",'Prototype protection (25)'!B190)</f>
        <v/>
      </c>
      <c r="J102" s="53" t="str">
        <f t="shared" si="9"/>
        <v/>
      </c>
      <c r="T102" s="52"/>
      <c r="U102" s="52"/>
      <c r="V102" s="52"/>
      <c r="W102" s="52"/>
      <c r="X102" s="52"/>
      <c r="Y102" s="52"/>
      <c r="Z102" s="52"/>
      <c r="AA102" s="52"/>
      <c r="AB102" s="52"/>
      <c r="AC102" s="52"/>
      <c r="AD102" s="52"/>
      <c r="AE102" s="52"/>
      <c r="AF102" s="52"/>
      <c r="AG102" s="52"/>
      <c r="AH102" s="52"/>
      <c r="AI102" s="52"/>
      <c r="AJ102" s="52"/>
      <c r="AK102" s="52"/>
      <c r="AL102" s="52"/>
      <c r="AM102" s="52"/>
      <c r="AN102" s="52"/>
    </row>
    <row r="103" spans="2:40">
      <c r="B103" s="390" t="str">
        <f>'Prototype protection (25)'!D203</f>
        <v>25.2.7</v>
      </c>
      <c r="C103" s="462" t="s">
        <v>986</v>
      </c>
      <c r="D103" s="30"/>
      <c r="E103" s="30"/>
      <c r="F103" s="30"/>
      <c r="G103" s="31">
        <f t="shared" si="11"/>
        <v>3</v>
      </c>
      <c r="H103" s="242" t="str">
        <f>IF('Prototype protection (25)'!B203="","",'Prototype protection (25)'!B203)</f>
        <v/>
      </c>
      <c r="J103" s="53" t="str">
        <f t="shared" si="9"/>
        <v/>
      </c>
      <c r="T103" s="52"/>
      <c r="U103" s="52"/>
      <c r="V103" s="52"/>
      <c r="W103" s="52"/>
      <c r="X103" s="52"/>
      <c r="Y103" s="52"/>
      <c r="Z103" s="52"/>
      <c r="AA103" s="52"/>
      <c r="AB103" s="52"/>
      <c r="AC103" s="52"/>
      <c r="AD103" s="52"/>
      <c r="AE103" s="52"/>
      <c r="AF103" s="52"/>
      <c r="AG103" s="52"/>
      <c r="AH103" s="52"/>
      <c r="AI103" s="52"/>
      <c r="AJ103" s="52"/>
      <c r="AK103" s="52"/>
      <c r="AL103" s="52"/>
      <c r="AM103" s="52"/>
      <c r="AN103" s="52"/>
    </row>
    <row r="104" spans="2:40">
      <c r="B104" s="326" t="str">
        <f>'Prototype protection (25)'!D216</f>
        <v>25.3</v>
      </c>
      <c r="C104" s="463" t="s">
        <v>232</v>
      </c>
      <c r="D104" s="271"/>
      <c r="E104" s="271"/>
      <c r="F104" s="271"/>
      <c r="G104" s="272"/>
      <c r="H104" s="242"/>
      <c r="J104" s="53" t="str">
        <f t="shared" si="9"/>
        <v/>
      </c>
      <c r="T104" s="52"/>
      <c r="U104" s="52"/>
      <c r="V104" s="52"/>
      <c r="W104" s="52"/>
      <c r="X104" s="52"/>
      <c r="Y104" s="52"/>
      <c r="Z104" s="52"/>
      <c r="AA104" s="52"/>
      <c r="AB104" s="52"/>
      <c r="AC104" s="52"/>
      <c r="AD104" s="52"/>
      <c r="AE104" s="52"/>
      <c r="AF104" s="52"/>
      <c r="AG104" s="52"/>
      <c r="AH104" s="52"/>
      <c r="AI104" s="52"/>
      <c r="AJ104" s="52"/>
      <c r="AK104" s="52"/>
      <c r="AL104" s="52"/>
      <c r="AM104" s="52"/>
      <c r="AN104" s="52"/>
    </row>
    <row r="105" spans="2:40">
      <c r="B105" s="390" t="str">
        <f>'Prototype protection (25)'!D218</f>
        <v>25.3.1</v>
      </c>
      <c r="C105" s="462" t="s">
        <v>987</v>
      </c>
      <c r="D105" s="30"/>
      <c r="E105" s="30"/>
      <c r="F105" s="30"/>
      <c r="G105" s="31">
        <f t="shared" si="11"/>
        <v>3</v>
      </c>
      <c r="H105" s="242" t="str">
        <f>IF('Prototype protection (25)'!B218="","",'Prototype protection (25)'!B218)</f>
        <v/>
      </c>
      <c r="J105" s="53" t="str">
        <f t="shared" si="9"/>
        <v/>
      </c>
      <c r="T105" s="52"/>
      <c r="U105" s="52"/>
      <c r="V105" s="52"/>
      <c r="W105" s="52"/>
      <c r="X105" s="52"/>
      <c r="Y105" s="52"/>
      <c r="Z105" s="52"/>
      <c r="AA105" s="52"/>
      <c r="AB105" s="52"/>
      <c r="AC105" s="52"/>
      <c r="AD105" s="52"/>
      <c r="AE105" s="52"/>
      <c r="AF105" s="52"/>
      <c r="AG105" s="52"/>
      <c r="AH105" s="52"/>
      <c r="AI105" s="52"/>
      <c r="AJ105" s="52"/>
      <c r="AK105" s="52"/>
      <c r="AL105" s="52"/>
      <c r="AM105" s="52"/>
      <c r="AN105" s="52"/>
    </row>
    <row r="106" spans="2:40">
      <c r="B106" s="390" t="str">
        <f>'Prototype protection (25)'!D231</f>
        <v>25.3.2</v>
      </c>
      <c r="C106" s="462" t="s">
        <v>988</v>
      </c>
      <c r="D106" s="30"/>
      <c r="E106" s="30"/>
      <c r="F106" s="30"/>
      <c r="G106" s="31">
        <f t="shared" si="11"/>
        <v>3</v>
      </c>
      <c r="H106" s="242" t="str">
        <f>IF('Prototype protection (25)'!B231="","",'Prototype protection (25)'!B231)</f>
        <v/>
      </c>
      <c r="J106" s="53" t="str">
        <f t="shared" si="9"/>
        <v/>
      </c>
      <c r="T106" s="52"/>
      <c r="U106" s="52"/>
      <c r="V106" s="52"/>
      <c r="W106" s="52"/>
      <c r="X106" s="52"/>
      <c r="Y106" s="52"/>
      <c r="Z106" s="52"/>
      <c r="AA106" s="52"/>
      <c r="AB106" s="52"/>
      <c r="AC106" s="52"/>
      <c r="AD106" s="52"/>
      <c r="AE106" s="52"/>
      <c r="AF106" s="52"/>
      <c r="AG106" s="52"/>
      <c r="AH106" s="52"/>
      <c r="AI106" s="52"/>
      <c r="AJ106" s="52"/>
      <c r="AK106" s="52"/>
      <c r="AL106" s="52"/>
      <c r="AM106" s="52"/>
      <c r="AN106" s="52"/>
    </row>
    <row r="107" spans="2:40">
      <c r="B107" s="326" t="str">
        <f>'Prototype protection (25)'!D244</f>
        <v>25.4</v>
      </c>
      <c r="C107" s="463" t="s">
        <v>989</v>
      </c>
      <c r="D107" s="271"/>
      <c r="E107" s="271"/>
      <c r="F107" s="271"/>
      <c r="G107" s="272"/>
      <c r="H107" s="242"/>
      <c r="J107" s="53" t="str">
        <f t="shared" si="9"/>
        <v/>
      </c>
      <c r="T107" s="52"/>
      <c r="U107" s="52"/>
      <c r="V107" s="52"/>
      <c r="W107" s="52"/>
      <c r="X107" s="52"/>
      <c r="Y107" s="52"/>
      <c r="Z107" s="52"/>
      <c r="AA107" s="52"/>
      <c r="AB107" s="52"/>
      <c r="AC107" s="52"/>
      <c r="AD107" s="52"/>
      <c r="AE107" s="52"/>
      <c r="AF107" s="52"/>
      <c r="AG107" s="52"/>
      <c r="AH107" s="52"/>
      <c r="AI107" s="52"/>
      <c r="AJ107" s="52"/>
      <c r="AK107" s="52"/>
      <c r="AL107" s="52"/>
      <c r="AM107" s="52"/>
      <c r="AN107" s="52"/>
    </row>
    <row r="108" spans="2:40">
      <c r="B108" s="390" t="str">
        <f>'Prototype protection (25)'!D248</f>
        <v>25.4.1</v>
      </c>
      <c r="C108" s="462" t="s">
        <v>990</v>
      </c>
      <c r="D108" s="30"/>
      <c r="E108" s="30"/>
      <c r="F108" s="30"/>
      <c r="G108" s="31">
        <f t="shared" si="11"/>
        <v>3</v>
      </c>
      <c r="H108" s="242" t="str">
        <f>IF('Prototype protection (25)'!B248="","",'Prototype protection (25)'!B248)</f>
        <v/>
      </c>
      <c r="J108" s="53" t="str">
        <f t="shared" si="9"/>
        <v/>
      </c>
      <c r="T108" s="52"/>
      <c r="U108" s="52"/>
      <c r="V108" s="52"/>
      <c r="W108" s="52"/>
      <c r="X108" s="52"/>
      <c r="Y108" s="52"/>
      <c r="Z108" s="52"/>
      <c r="AA108" s="52"/>
      <c r="AB108" s="52"/>
      <c r="AC108" s="52"/>
      <c r="AD108" s="52"/>
      <c r="AE108" s="52"/>
      <c r="AF108" s="52"/>
      <c r="AG108" s="52"/>
      <c r="AH108" s="52"/>
      <c r="AI108" s="52"/>
      <c r="AJ108" s="52"/>
      <c r="AK108" s="52"/>
      <c r="AL108" s="52"/>
      <c r="AM108" s="52"/>
      <c r="AN108" s="52"/>
    </row>
    <row r="109" spans="2:40">
      <c r="B109" s="390" t="str">
        <f>'Prototype protection (25)'!D261</f>
        <v>25.4.2</v>
      </c>
      <c r="C109" s="462" t="s">
        <v>991</v>
      </c>
      <c r="D109" s="30"/>
      <c r="E109" s="30"/>
      <c r="F109" s="30"/>
      <c r="G109" s="31">
        <f t="shared" si="11"/>
        <v>3</v>
      </c>
      <c r="H109" s="242" t="str">
        <f>IF('Prototype protection (25)'!B261="","",'Prototype protection (25)'!B261)</f>
        <v/>
      </c>
      <c r="J109" s="53" t="str">
        <f t="shared" si="9"/>
        <v/>
      </c>
      <c r="T109" s="52"/>
      <c r="U109" s="52"/>
      <c r="V109" s="52"/>
      <c r="W109" s="52"/>
      <c r="X109" s="52"/>
      <c r="Y109" s="52"/>
      <c r="Z109" s="52"/>
      <c r="AA109" s="52"/>
      <c r="AB109" s="52"/>
      <c r="AC109" s="52"/>
      <c r="AD109" s="52"/>
      <c r="AE109" s="52"/>
      <c r="AF109" s="52"/>
      <c r="AG109" s="52"/>
      <c r="AH109" s="52"/>
      <c r="AI109" s="52"/>
      <c r="AJ109" s="52"/>
      <c r="AK109" s="52"/>
      <c r="AL109" s="52"/>
      <c r="AM109" s="52"/>
      <c r="AN109" s="52"/>
    </row>
    <row r="110" spans="2:40">
      <c r="B110" s="390" t="str">
        <f>'Prototype protection (25)'!D274</f>
        <v>25.4.3</v>
      </c>
      <c r="C110" s="462" t="s">
        <v>992</v>
      </c>
      <c r="D110" s="30"/>
      <c r="E110" s="30"/>
      <c r="F110" s="30"/>
      <c r="G110" s="31">
        <f t="shared" si="11"/>
        <v>3</v>
      </c>
      <c r="H110" s="242" t="str">
        <f>IF('Prototype protection (25)'!B274="","",'Prototype protection (25)'!B274)</f>
        <v/>
      </c>
      <c r="J110" s="53" t="str">
        <f t="shared" si="9"/>
        <v/>
      </c>
      <c r="T110" s="52"/>
      <c r="U110" s="52"/>
      <c r="V110" s="52"/>
      <c r="W110" s="52"/>
      <c r="X110" s="52"/>
      <c r="Y110" s="52"/>
      <c r="Z110" s="52"/>
      <c r="AA110" s="52"/>
      <c r="AB110" s="52"/>
      <c r="AC110" s="52"/>
      <c r="AD110" s="52"/>
      <c r="AE110" s="52"/>
      <c r="AF110" s="52"/>
      <c r="AG110" s="52"/>
      <c r="AH110" s="52"/>
      <c r="AI110" s="52"/>
      <c r="AJ110" s="52"/>
      <c r="AK110" s="52"/>
      <c r="AL110" s="52"/>
      <c r="AM110" s="52"/>
      <c r="AN110" s="52"/>
    </row>
    <row r="111" spans="2:40">
      <c r="B111" s="326" t="str">
        <f>'Prototype protection (25)'!D287</f>
        <v>25.5</v>
      </c>
      <c r="C111" s="463" t="s">
        <v>993</v>
      </c>
      <c r="D111" s="271"/>
      <c r="E111" s="271"/>
      <c r="F111" s="271"/>
      <c r="G111" s="272"/>
      <c r="H111" s="242"/>
      <c r="J111" s="53" t="str">
        <f t="shared" si="9"/>
        <v/>
      </c>
      <c r="T111" s="52"/>
      <c r="U111" s="52"/>
      <c r="V111" s="52"/>
      <c r="W111" s="52"/>
      <c r="X111" s="52"/>
      <c r="Y111" s="52"/>
      <c r="Z111" s="52"/>
      <c r="AA111" s="52"/>
      <c r="AB111" s="52"/>
      <c r="AC111" s="52"/>
      <c r="AD111" s="52"/>
      <c r="AE111" s="52"/>
      <c r="AF111" s="52"/>
      <c r="AG111" s="52"/>
      <c r="AH111" s="52"/>
      <c r="AI111" s="52"/>
      <c r="AJ111" s="52"/>
      <c r="AK111" s="52"/>
      <c r="AL111" s="52"/>
      <c r="AM111" s="52"/>
      <c r="AN111" s="52"/>
    </row>
    <row r="112" spans="2:40">
      <c r="B112" s="390" t="str">
        <f>'Prototype protection (25)'!D291</f>
        <v>25.5.1</v>
      </c>
      <c r="C112" s="462" t="s">
        <v>994</v>
      </c>
      <c r="D112" s="30"/>
      <c r="E112" s="30"/>
      <c r="F112" s="30"/>
      <c r="G112" s="31">
        <f t="shared" si="11"/>
        <v>3</v>
      </c>
      <c r="H112" s="242" t="str">
        <f>IF('Prototype protection (25)'!B291="","",'Prototype protection (25)'!B291)</f>
        <v/>
      </c>
      <c r="J112" s="53" t="str">
        <f t="shared" si="9"/>
        <v/>
      </c>
      <c r="T112" s="52"/>
      <c r="U112" s="52"/>
      <c r="V112" s="52"/>
      <c r="W112" s="52"/>
      <c r="X112" s="52"/>
      <c r="Y112" s="52"/>
      <c r="Z112" s="52"/>
      <c r="AA112" s="52"/>
      <c r="AB112" s="52"/>
      <c r="AC112" s="52"/>
      <c r="AD112" s="52"/>
      <c r="AE112" s="52"/>
      <c r="AF112" s="52"/>
      <c r="AG112" s="52"/>
      <c r="AH112" s="52"/>
      <c r="AI112" s="52"/>
      <c r="AJ112" s="52"/>
      <c r="AK112" s="52"/>
      <c r="AL112" s="52"/>
      <c r="AM112" s="52"/>
      <c r="AN112" s="52"/>
    </row>
    <row r="113" spans="2:40">
      <c r="B113" s="390" t="str">
        <f>'Prototype protection (25)'!D304</f>
        <v>25.5.2</v>
      </c>
      <c r="C113" s="462" t="s">
        <v>995</v>
      </c>
      <c r="D113" s="30"/>
      <c r="E113" s="30"/>
      <c r="F113" s="30"/>
      <c r="G113" s="31">
        <f t="shared" si="11"/>
        <v>3</v>
      </c>
      <c r="H113" s="242" t="str">
        <f>IF('Prototype protection (25)'!B304="","",'Prototype protection (25)'!B304)</f>
        <v/>
      </c>
      <c r="J113" s="53" t="str">
        <f t="shared" si="9"/>
        <v/>
      </c>
      <c r="T113" s="52"/>
      <c r="U113" s="52"/>
      <c r="V113" s="52"/>
      <c r="W113" s="52"/>
      <c r="X113" s="52"/>
      <c r="Y113" s="52"/>
      <c r="Z113" s="52"/>
      <c r="AA113" s="52"/>
      <c r="AB113" s="52"/>
      <c r="AC113" s="52"/>
      <c r="AD113" s="52"/>
      <c r="AE113" s="52"/>
      <c r="AF113" s="52"/>
      <c r="AG113" s="52"/>
      <c r="AH113" s="52"/>
      <c r="AI113" s="52"/>
      <c r="AJ113" s="52"/>
      <c r="AK113" s="52"/>
      <c r="AL113" s="52"/>
      <c r="AM113" s="52"/>
      <c r="AN113" s="52"/>
    </row>
    <row r="114" spans="2:40" ht="20.100000000000001" customHeight="1">
      <c r="B114" s="300"/>
      <c r="C114" s="278"/>
      <c r="D114" s="279"/>
      <c r="E114" s="279"/>
      <c r="F114" s="279"/>
      <c r="G114" s="129">
        <f>SUM(G88:G113)/COUNT(G88:G113)</f>
        <v>3</v>
      </c>
      <c r="H114" s="273" t="str">
        <f>IF(COUNT(H88:H113)=0,"",SUM(H88:H113)/COUNT(H88:H113))</f>
        <v/>
      </c>
      <c r="I114" s="274"/>
      <c r="J114" s="275" t="str">
        <f>IF(COUNT(J88:J113)=0,"",SUM(J88:J113)/COUNT(J88:J113))</f>
        <v/>
      </c>
      <c r="T114" s="52"/>
      <c r="U114" s="52"/>
      <c r="V114" s="52"/>
      <c r="W114" s="52"/>
      <c r="X114" s="52"/>
      <c r="Y114" s="52"/>
      <c r="Z114" s="52"/>
      <c r="AA114" s="52"/>
      <c r="AB114" s="52"/>
      <c r="AC114" s="52"/>
      <c r="AD114" s="52"/>
      <c r="AE114" s="52"/>
      <c r="AF114" s="52"/>
      <c r="AG114" s="52"/>
      <c r="AH114" s="52"/>
      <c r="AI114" s="52"/>
      <c r="AJ114" s="52"/>
      <c r="AK114" s="52"/>
      <c r="AL114" s="52"/>
      <c r="AM114" s="52"/>
      <c r="AN114" s="52"/>
    </row>
    <row r="115" spans="2:40" ht="20.100000000000001" customHeight="1">
      <c r="B115" s="52"/>
      <c r="C115" s="52"/>
      <c r="D115" s="52"/>
      <c r="E115" s="52"/>
      <c r="F115" s="52"/>
      <c r="G115" s="52"/>
      <c r="H115" s="302"/>
      <c r="I115" s="274"/>
      <c r="J115" s="301"/>
      <c r="T115" s="52"/>
      <c r="U115" s="52"/>
      <c r="V115" s="52"/>
      <c r="W115" s="52"/>
      <c r="X115" s="52"/>
      <c r="Y115" s="52"/>
      <c r="Z115" s="52"/>
      <c r="AA115" s="52"/>
      <c r="AB115" s="52"/>
      <c r="AC115" s="52"/>
      <c r="AD115" s="52"/>
      <c r="AE115" s="52"/>
      <c r="AF115" s="52"/>
      <c r="AG115" s="52"/>
      <c r="AH115" s="52"/>
      <c r="AI115" s="52"/>
      <c r="AJ115" s="52"/>
      <c r="AK115" s="52"/>
      <c r="AL115" s="52"/>
      <c r="AM115" s="52"/>
      <c r="AN115" s="52"/>
    </row>
    <row r="116" spans="2:40">
      <c r="B116" s="52"/>
      <c r="C116" s="52"/>
      <c r="D116" s="52"/>
      <c r="E116" s="52"/>
      <c r="F116" s="52"/>
      <c r="G116" s="131">
        <f>IF(COUNT(G88:G113,G77:G80,G17:G68)=0,"",SUM(G88:G113,G77:G80,G17:G68)/COUNT(G88:G113,G77:G80,G17:G68))</f>
        <v>3</v>
      </c>
      <c r="H116" s="131" t="str">
        <f>IF(COUNT(H88:H113,H77:H80,H17:H68)=0,"",SUM(H88:H113,H77:H80,H17:H68)/COUNT(H88:H113,H77:H80,H17:H68))</f>
        <v/>
      </c>
      <c r="I116" s="285"/>
      <c r="J116" s="131" t="str">
        <f>IF(COUNT(J88:J113,J77:J80,J17:J68)=0,"",SUM(J88:J113,J77:J80,J17:J68)/COUNT(J88:J113,J77:J80,J17:J68))</f>
        <v/>
      </c>
      <c r="T116" s="52"/>
      <c r="U116" s="52"/>
      <c r="V116" s="52"/>
      <c r="W116" s="52"/>
      <c r="X116" s="52"/>
      <c r="Y116" s="52"/>
      <c r="Z116" s="52"/>
      <c r="AA116" s="52"/>
      <c r="AB116" s="52"/>
      <c r="AC116" s="52"/>
      <c r="AD116" s="52"/>
      <c r="AE116" s="52"/>
      <c r="AF116" s="52"/>
      <c r="AG116" s="52"/>
      <c r="AH116" s="52"/>
      <c r="AI116" s="52"/>
      <c r="AJ116" s="52"/>
      <c r="AK116" s="52"/>
      <c r="AL116" s="52"/>
      <c r="AM116" s="52"/>
      <c r="AN116" s="52"/>
    </row>
    <row r="117" spans="2:40">
      <c r="B117" s="52"/>
      <c r="C117" s="52"/>
      <c r="D117" s="52"/>
      <c r="E117" s="52"/>
      <c r="F117" s="52"/>
      <c r="G117" s="52"/>
      <c r="H117" s="52"/>
      <c r="T117" s="52"/>
      <c r="U117" s="52"/>
      <c r="V117" s="52"/>
      <c r="W117" s="52"/>
      <c r="X117" s="52"/>
      <c r="Y117" s="52"/>
      <c r="Z117" s="52"/>
      <c r="AA117" s="52"/>
      <c r="AB117" s="52"/>
      <c r="AC117" s="52"/>
      <c r="AD117" s="52"/>
      <c r="AE117" s="52"/>
      <c r="AF117" s="52"/>
      <c r="AG117" s="52"/>
      <c r="AH117" s="52"/>
      <c r="AI117" s="52"/>
      <c r="AJ117" s="52"/>
      <c r="AK117" s="52"/>
      <c r="AL117" s="52"/>
      <c r="AM117" s="52"/>
      <c r="AN117" s="52"/>
    </row>
    <row r="118" spans="2:40">
      <c r="B118" s="52"/>
      <c r="C118" s="52"/>
      <c r="D118" s="52"/>
      <c r="E118" s="52"/>
      <c r="F118" s="52"/>
      <c r="G118" s="52"/>
      <c r="H118" s="52"/>
      <c r="T118" s="52"/>
      <c r="U118" s="52"/>
      <c r="V118" s="52"/>
      <c r="W118" s="52"/>
      <c r="X118" s="52"/>
      <c r="Y118" s="52"/>
      <c r="Z118" s="52"/>
      <c r="AA118" s="52"/>
      <c r="AB118" s="52"/>
      <c r="AC118" s="52"/>
      <c r="AD118" s="52"/>
      <c r="AE118" s="52"/>
      <c r="AF118" s="52"/>
      <c r="AG118" s="52"/>
      <c r="AH118" s="52"/>
      <c r="AI118" s="52"/>
      <c r="AJ118" s="52"/>
      <c r="AK118" s="52"/>
      <c r="AL118" s="52"/>
      <c r="AM118" s="52"/>
      <c r="AN118" s="52"/>
    </row>
    <row r="119" spans="2:40">
      <c r="B119" s="52"/>
      <c r="C119" s="52"/>
      <c r="D119" s="52"/>
      <c r="E119" s="52"/>
      <c r="F119" s="52"/>
      <c r="G119" s="52"/>
      <c r="H119" s="52"/>
      <c r="T119" s="52"/>
      <c r="U119" s="52"/>
      <c r="V119" s="52"/>
      <c r="W119" s="52"/>
      <c r="X119" s="52"/>
      <c r="Y119" s="52"/>
      <c r="Z119" s="52"/>
      <c r="AA119" s="52"/>
      <c r="AB119" s="52"/>
      <c r="AC119" s="52"/>
      <c r="AD119" s="52"/>
      <c r="AE119" s="52"/>
      <c r="AF119" s="52"/>
      <c r="AG119" s="52"/>
      <c r="AH119" s="52"/>
      <c r="AI119" s="52"/>
      <c r="AJ119" s="52"/>
      <c r="AK119" s="52"/>
      <c r="AL119" s="52"/>
      <c r="AM119" s="52"/>
      <c r="AN119" s="52"/>
    </row>
    <row r="120" spans="2:40" ht="55.5" customHeight="1">
      <c r="B120" s="483"/>
      <c r="C120" s="484"/>
      <c r="D120" s="484"/>
      <c r="E120" s="484"/>
      <c r="F120" s="484"/>
      <c r="G120" s="55"/>
      <c r="H120" s="55"/>
      <c r="T120" s="52"/>
      <c r="U120" s="52"/>
      <c r="V120" s="52"/>
      <c r="W120" s="52"/>
      <c r="X120" s="52"/>
      <c r="Y120" s="52"/>
      <c r="Z120" s="52"/>
      <c r="AA120" s="52"/>
      <c r="AB120" s="52"/>
      <c r="AC120" s="52"/>
      <c r="AD120" s="52"/>
      <c r="AE120" s="52"/>
      <c r="AF120" s="52"/>
      <c r="AG120" s="52"/>
      <c r="AH120" s="52"/>
      <c r="AI120" s="52"/>
      <c r="AJ120" s="52"/>
      <c r="AK120" s="52"/>
      <c r="AL120" s="52"/>
      <c r="AM120" s="52"/>
      <c r="AN120" s="52"/>
    </row>
    <row r="121" spans="2:40" ht="33.75" customHeight="1">
      <c r="B121" s="52"/>
      <c r="C121" s="52"/>
      <c r="D121" s="52"/>
      <c r="E121" s="52"/>
      <c r="F121" s="52"/>
      <c r="G121" s="52"/>
      <c r="H121" s="52"/>
      <c r="T121" s="52"/>
      <c r="U121" s="52"/>
      <c r="V121" s="52"/>
      <c r="W121" s="52"/>
      <c r="X121" s="52"/>
      <c r="Y121" s="52"/>
      <c r="Z121" s="52"/>
      <c r="AA121" s="52"/>
      <c r="AB121" s="52"/>
      <c r="AC121" s="52"/>
      <c r="AD121" s="52"/>
      <c r="AE121" s="52"/>
      <c r="AF121" s="52"/>
      <c r="AG121" s="52"/>
      <c r="AH121" s="52"/>
      <c r="AI121" s="52"/>
      <c r="AJ121" s="52"/>
      <c r="AK121" s="52"/>
      <c r="AL121" s="52"/>
      <c r="AM121" s="52"/>
      <c r="AN121" s="52"/>
    </row>
    <row r="122" spans="2:40">
      <c r="T122" s="52"/>
      <c r="U122" s="52"/>
      <c r="V122" s="52"/>
      <c r="W122" s="52"/>
      <c r="X122" s="52"/>
      <c r="Y122" s="52"/>
      <c r="Z122" s="52"/>
      <c r="AA122" s="52"/>
      <c r="AB122" s="52"/>
      <c r="AC122" s="52"/>
      <c r="AD122" s="52"/>
      <c r="AE122" s="52"/>
      <c r="AF122" s="52"/>
      <c r="AG122" s="52"/>
      <c r="AH122" s="52"/>
      <c r="AI122" s="52"/>
      <c r="AJ122" s="52"/>
      <c r="AK122" s="52"/>
      <c r="AL122" s="52"/>
      <c r="AM122" s="52"/>
      <c r="AN122" s="52"/>
    </row>
    <row r="123" spans="2:40">
      <c r="T123" s="52"/>
      <c r="U123" s="52"/>
      <c r="V123" s="52"/>
      <c r="W123" s="52"/>
      <c r="X123" s="52"/>
      <c r="Y123" s="52"/>
      <c r="Z123" s="52"/>
      <c r="AA123" s="52"/>
      <c r="AB123" s="52"/>
      <c r="AC123" s="52"/>
      <c r="AD123" s="52"/>
      <c r="AE123" s="52"/>
      <c r="AF123" s="52"/>
      <c r="AG123" s="52"/>
      <c r="AH123" s="52"/>
      <c r="AI123" s="52"/>
      <c r="AJ123" s="52"/>
      <c r="AK123" s="52"/>
      <c r="AL123" s="52"/>
      <c r="AM123" s="52"/>
      <c r="AN123" s="52"/>
    </row>
    <row r="124" spans="2:40">
      <c r="T124" s="52"/>
      <c r="U124" s="52"/>
      <c r="V124" s="52"/>
      <c r="W124" s="52"/>
      <c r="X124" s="52"/>
      <c r="Y124" s="52"/>
      <c r="Z124" s="52"/>
      <c r="AA124" s="52"/>
      <c r="AB124" s="52"/>
      <c r="AC124" s="52"/>
      <c r="AD124" s="52"/>
      <c r="AE124" s="52"/>
      <c r="AF124" s="52"/>
      <c r="AG124" s="52"/>
      <c r="AH124" s="52"/>
      <c r="AI124" s="52"/>
      <c r="AJ124" s="52"/>
      <c r="AK124" s="52"/>
      <c r="AL124" s="52"/>
      <c r="AM124" s="52"/>
      <c r="AN124" s="52"/>
    </row>
    <row r="125" spans="2:40">
      <c r="T125" s="52"/>
      <c r="U125" s="52"/>
      <c r="V125" s="52"/>
      <c r="W125" s="52"/>
      <c r="X125" s="52"/>
      <c r="Y125" s="52"/>
      <c r="Z125" s="52"/>
      <c r="AA125" s="52"/>
      <c r="AB125" s="52"/>
      <c r="AC125" s="52"/>
      <c r="AD125" s="52"/>
      <c r="AE125" s="52"/>
      <c r="AF125" s="52"/>
      <c r="AG125" s="52"/>
      <c r="AH125" s="52"/>
      <c r="AI125" s="52"/>
      <c r="AJ125" s="52"/>
      <c r="AK125" s="52"/>
      <c r="AL125" s="52"/>
      <c r="AM125" s="52"/>
      <c r="AN125" s="52"/>
    </row>
    <row r="126" spans="2:40">
      <c r="T126" s="52"/>
      <c r="U126" s="52"/>
      <c r="V126" s="52"/>
      <c r="W126" s="52"/>
      <c r="X126" s="52"/>
      <c r="Y126" s="52"/>
      <c r="Z126" s="52"/>
      <c r="AA126" s="52"/>
      <c r="AB126" s="52"/>
      <c r="AC126" s="52"/>
      <c r="AD126" s="52"/>
      <c r="AE126" s="52"/>
      <c r="AF126" s="52"/>
      <c r="AG126" s="52"/>
      <c r="AH126" s="52"/>
      <c r="AI126" s="52"/>
      <c r="AJ126" s="52"/>
      <c r="AK126" s="52"/>
      <c r="AL126" s="52"/>
      <c r="AM126" s="52"/>
      <c r="AN126" s="52"/>
    </row>
    <row r="127" spans="2:40">
      <c r="T127" s="52"/>
      <c r="U127" s="52"/>
      <c r="V127" s="52"/>
      <c r="W127" s="52"/>
      <c r="X127" s="52"/>
      <c r="Y127" s="52"/>
      <c r="Z127" s="52"/>
      <c r="AA127" s="52"/>
      <c r="AB127" s="52"/>
      <c r="AC127" s="52"/>
      <c r="AD127" s="52"/>
      <c r="AE127" s="52"/>
      <c r="AF127" s="52"/>
      <c r="AG127" s="52"/>
      <c r="AH127" s="52"/>
      <c r="AI127" s="52"/>
      <c r="AJ127" s="52"/>
      <c r="AK127" s="52"/>
      <c r="AL127" s="52"/>
      <c r="AM127" s="52"/>
      <c r="AN127" s="52"/>
    </row>
    <row r="128" spans="2:40">
      <c r="T128" s="52"/>
      <c r="U128" s="52"/>
      <c r="V128" s="52"/>
      <c r="W128" s="52"/>
      <c r="X128" s="52"/>
      <c r="Y128" s="52"/>
      <c r="Z128" s="52"/>
      <c r="AA128" s="52"/>
      <c r="AB128" s="52"/>
      <c r="AC128" s="52"/>
      <c r="AD128" s="52"/>
      <c r="AE128" s="52"/>
      <c r="AF128" s="52"/>
      <c r="AG128" s="52"/>
      <c r="AH128" s="52"/>
      <c r="AI128" s="52"/>
      <c r="AJ128" s="52"/>
      <c r="AK128" s="52"/>
      <c r="AL128" s="52"/>
      <c r="AM128" s="52"/>
      <c r="AN128" s="52"/>
    </row>
    <row r="129" spans="20:40">
      <c r="T129" s="52"/>
      <c r="U129" s="52"/>
      <c r="V129" s="52"/>
      <c r="W129" s="52"/>
      <c r="X129" s="52"/>
      <c r="Y129" s="52"/>
      <c r="Z129" s="52"/>
      <c r="AA129" s="52"/>
      <c r="AB129" s="52"/>
      <c r="AC129" s="52"/>
      <c r="AD129" s="52"/>
      <c r="AE129" s="52"/>
      <c r="AF129" s="52"/>
      <c r="AG129" s="52"/>
      <c r="AH129" s="52"/>
      <c r="AI129" s="52"/>
      <c r="AJ129" s="52"/>
      <c r="AK129" s="52"/>
      <c r="AL129" s="52"/>
      <c r="AM129" s="52"/>
      <c r="AN129" s="52"/>
    </row>
    <row r="130" spans="20:40">
      <c r="T130" s="52"/>
      <c r="U130" s="52"/>
      <c r="V130" s="52"/>
      <c r="W130" s="52"/>
      <c r="X130" s="52"/>
      <c r="Y130" s="52"/>
      <c r="Z130" s="52"/>
      <c r="AA130" s="52"/>
      <c r="AB130" s="52"/>
      <c r="AC130" s="52"/>
      <c r="AD130" s="52"/>
      <c r="AE130" s="52"/>
      <c r="AF130" s="52"/>
      <c r="AG130" s="52"/>
      <c r="AH130" s="52"/>
      <c r="AI130" s="52"/>
      <c r="AJ130" s="52"/>
      <c r="AK130" s="52"/>
      <c r="AL130" s="52"/>
      <c r="AM130" s="52"/>
      <c r="AN130" s="52"/>
    </row>
    <row r="131" spans="20:40">
      <c r="T131" s="52"/>
      <c r="U131" s="52"/>
      <c r="V131" s="52"/>
      <c r="W131" s="52"/>
      <c r="X131" s="52"/>
      <c r="Y131" s="52"/>
      <c r="Z131" s="52"/>
      <c r="AA131" s="52"/>
      <c r="AB131" s="52"/>
      <c r="AC131" s="52"/>
      <c r="AD131" s="52"/>
      <c r="AE131" s="52"/>
      <c r="AF131" s="52"/>
      <c r="AG131" s="52"/>
      <c r="AH131" s="52"/>
      <c r="AI131" s="52"/>
      <c r="AJ131" s="52"/>
      <c r="AK131" s="52"/>
      <c r="AL131" s="52"/>
      <c r="AM131" s="52"/>
      <c r="AN131" s="52"/>
    </row>
    <row r="132" spans="20:40">
      <c r="T132" s="52"/>
      <c r="U132" s="52"/>
      <c r="V132" s="52"/>
      <c r="W132" s="52"/>
      <c r="X132" s="52"/>
      <c r="Y132" s="52"/>
      <c r="Z132" s="52"/>
      <c r="AA132" s="52"/>
      <c r="AB132" s="52"/>
      <c r="AC132" s="52"/>
      <c r="AD132" s="52"/>
      <c r="AE132" s="52"/>
      <c r="AF132" s="52"/>
      <c r="AG132" s="52"/>
      <c r="AH132" s="52"/>
      <c r="AI132" s="52"/>
      <c r="AJ132" s="52"/>
      <c r="AK132" s="52"/>
      <c r="AL132" s="52"/>
      <c r="AM132" s="52"/>
      <c r="AN132" s="52"/>
    </row>
    <row r="133" spans="20:40">
      <c r="T133" s="52"/>
      <c r="U133" s="52"/>
      <c r="V133" s="52"/>
      <c r="W133" s="52"/>
      <c r="X133" s="52"/>
      <c r="Y133" s="52"/>
      <c r="Z133" s="52"/>
      <c r="AA133" s="52"/>
      <c r="AB133" s="52"/>
      <c r="AC133" s="52"/>
      <c r="AD133" s="52"/>
      <c r="AE133" s="52"/>
      <c r="AF133" s="52"/>
      <c r="AG133" s="52"/>
      <c r="AH133" s="52"/>
      <c r="AI133" s="52"/>
      <c r="AJ133" s="52"/>
      <c r="AK133" s="52"/>
      <c r="AL133" s="52"/>
      <c r="AM133" s="52"/>
      <c r="AN133" s="52"/>
    </row>
    <row r="134" spans="20:40">
      <c r="T134" s="52"/>
      <c r="U134" s="52"/>
      <c r="V134" s="52"/>
      <c r="W134" s="52"/>
      <c r="X134" s="52"/>
      <c r="Y134" s="52"/>
      <c r="Z134" s="52"/>
      <c r="AA134" s="52"/>
      <c r="AB134" s="52"/>
      <c r="AC134" s="52"/>
      <c r="AD134" s="52"/>
      <c r="AE134" s="52"/>
      <c r="AF134" s="52"/>
      <c r="AG134" s="52"/>
      <c r="AH134" s="52"/>
      <c r="AI134" s="52"/>
      <c r="AJ134" s="52"/>
      <c r="AK134" s="52"/>
      <c r="AL134" s="52"/>
      <c r="AM134" s="52"/>
      <c r="AN134" s="52"/>
    </row>
    <row r="135" spans="20:40">
      <c r="T135" s="52"/>
      <c r="U135" s="52"/>
      <c r="V135" s="52"/>
      <c r="W135" s="52"/>
      <c r="X135" s="52"/>
      <c r="Y135" s="52"/>
      <c r="Z135" s="52"/>
      <c r="AA135" s="52"/>
      <c r="AB135" s="52"/>
      <c r="AC135" s="52"/>
      <c r="AD135" s="52"/>
      <c r="AE135" s="52"/>
      <c r="AF135" s="52"/>
      <c r="AG135" s="52"/>
      <c r="AH135" s="52"/>
      <c r="AI135" s="52"/>
      <c r="AJ135" s="52"/>
      <c r="AK135" s="52"/>
      <c r="AL135" s="52"/>
      <c r="AM135" s="52"/>
      <c r="AN135" s="52"/>
    </row>
    <row r="136" spans="20:40">
      <c r="T136" s="52"/>
      <c r="U136" s="52"/>
      <c r="V136" s="52"/>
      <c r="W136" s="52"/>
      <c r="X136" s="52"/>
      <c r="Y136" s="52"/>
      <c r="Z136" s="52"/>
      <c r="AA136" s="52"/>
      <c r="AB136" s="52"/>
      <c r="AC136" s="52"/>
      <c r="AD136" s="52"/>
      <c r="AE136" s="52"/>
      <c r="AF136" s="52"/>
      <c r="AG136" s="52"/>
      <c r="AH136" s="52"/>
      <c r="AI136" s="52"/>
      <c r="AJ136" s="52"/>
      <c r="AK136" s="52"/>
      <c r="AL136" s="52"/>
      <c r="AM136" s="52"/>
      <c r="AN136" s="52"/>
    </row>
    <row r="137" spans="20:40">
      <c r="T137" s="52"/>
      <c r="U137" s="52"/>
      <c r="V137" s="52"/>
      <c r="W137" s="52"/>
      <c r="X137" s="52"/>
      <c r="Y137" s="52"/>
      <c r="Z137" s="52"/>
      <c r="AA137" s="52"/>
      <c r="AB137" s="52"/>
      <c r="AC137" s="52"/>
      <c r="AD137" s="52"/>
      <c r="AE137" s="52"/>
      <c r="AF137" s="52"/>
      <c r="AG137" s="52"/>
      <c r="AH137" s="52"/>
      <c r="AI137" s="52"/>
      <c r="AJ137" s="52"/>
      <c r="AK137" s="52"/>
      <c r="AL137" s="52"/>
      <c r="AM137" s="52"/>
      <c r="AN137" s="52"/>
    </row>
    <row r="138" spans="20:40">
      <c r="T138" s="52"/>
      <c r="U138" s="52"/>
      <c r="V138" s="52"/>
      <c r="W138" s="52"/>
      <c r="X138" s="52"/>
      <c r="Y138" s="52"/>
      <c r="Z138" s="52"/>
      <c r="AA138" s="52"/>
      <c r="AB138" s="52"/>
      <c r="AC138" s="52"/>
      <c r="AD138" s="52"/>
      <c r="AE138" s="52"/>
      <c r="AF138" s="52"/>
      <c r="AG138" s="52"/>
      <c r="AH138" s="52"/>
      <c r="AI138" s="52"/>
      <c r="AJ138" s="52"/>
      <c r="AK138" s="52"/>
      <c r="AL138" s="52"/>
      <c r="AM138" s="52"/>
      <c r="AN138" s="52"/>
    </row>
    <row r="139" spans="20:40">
      <c r="T139" s="52"/>
      <c r="U139" s="52"/>
      <c r="V139" s="52"/>
      <c r="W139" s="52"/>
      <c r="X139" s="52"/>
      <c r="Y139" s="52"/>
      <c r="Z139" s="52"/>
      <c r="AA139" s="52"/>
      <c r="AB139" s="52"/>
      <c r="AC139" s="52"/>
      <c r="AD139" s="52"/>
      <c r="AE139" s="52"/>
      <c r="AF139" s="52"/>
      <c r="AG139" s="52"/>
      <c r="AH139" s="52"/>
      <c r="AI139" s="52"/>
      <c r="AJ139" s="52"/>
      <c r="AK139" s="52"/>
      <c r="AL139" s="52"/>
      <c r="AM139" s="52"/>
      <c r="AN139" s="52"/>
    </row>
    <row r="140" spans="20:40">
      <c r="T140" s="52"/>
      <c r="U140" s="52"/>
      <c r="V140" s="52"/>
      <c r="W140" s="52"/>
      <c r="X140" s="52"/>
      <c r="Y140" s="52"/>
      <c r="Z140" s="52"/>
      <c r="AA140" s="52"/>
      <c r="AB140" s="52"/>
      <c r="AC140" s="52"/>
      <c r="AD140" s="52"/>
      <c r="AE140" s="52"/>
      <c r="AF140" s="52"/>
      <c r="AG140" s="52"/>
      <c r="AH140" s="52"/>
      <c r="AI140" s="52"/>
      <c r="AJ140" s="52"/>
      <c r="AK140" s="52"/>
      <c r="AL140" s="52"/>
      <c r="AM140" s="52"/>
      <c r="AN140" s="52"/>
    </row>
    <row r="141" spans="20:40">
      <c r="T141" s="52"/>
      <c r="U141" s="52"/>
      <c r="V141" s="52"/>
      <c r="W141" s="52"/>
      <c r="X141" s="52"/>
      <c r="Y141" s="52"/>
      <c r="Z141" s="52"/>
      <c r="AA141" s="52"/>
      <c r="AB141" s="52"/>
      <c r="AC141" s="52"/>
      <c r="AD141" s="52"/>
      <c r="AE141" s="52"/>
      <c r="AF141" s="52"/>
      <c r="AG141" s="52"/>
      <c r="AH141" s="52"/>
      <c r="AI141" s="52"/>
      <c r="AJ141" s="52"/>
      <c r="AK141" s="52"/>
      <c r="AL141" s="52"/>
      <c r="AM141" s="52"/>
      <c r="AN141" s="52"/>
    </row>
    <row r="142" spans="20:40">
      <c r="T142" s="52"/>
      <c r="U142" s="52"/>
      <c r="V142" s="52"/>
      <c r="W142" s="52"/>
      <c r="X142" s="52"/>
      <c r="Y142" s="52"/>
      <c r="Z142" s="52"/>
      <c r="AA142" s="52"/>
      <c r="AB142" s="52"/>
      <c r="AC142" s="52"/>
      <c r="AD142" s="52"/>
      <c r="AE142" s="52"/>
      <c r="AF142" s="52"/>
      <c r="AG142" s="52"/>
      <c r="AH142" s="52"/>
      <c r="AI142" s="52"/>
      <c r="AJ142" s="52"/>
      <c r="AK142" s="52"/>
      <c r="AL142" s="52"/>
      <c r="AM142" s="52"/>
      <c r="AN142" s="52"/>
    </row>
    <row r="143" spans="20:40">
      <c r="T143" s="52"/>
      <c r="U143" s="52"/>
      <c r="V143" s="52"/>
      <c r="W143" s="52"/>
      <c r="X143" s="52"/>
      <c r="Y143" s="52"/>
      <c r="Z143" s="52"/>
      <c r="AA143" s="52"/>
      <c r="AB143" s="52"/>
      <c r="AC143" s="52"/>
      <c r="AD143" s="52"/>
      <c r="AE143" s="52"/>
      <c r="AF143" s="52"/>
      <c r="AG143" s="52"/>
      <c r="AH143" s="52"/>
      <c r="AI143" s="52"/>
      <c r="AJ143" s="52"/>
      <c r="AK143" s="52"/>
      <c r="AL143" s="52"/>
      <c r="AM143" s="52"/>
      <c r="AN143" s="52"/>
    </row>
    <row r="144" spans="20:40">
      <c r="T144" s="52"/>
      <c r="U144" s="52"/>
      <c r="V144" s="52"/>
      <c r="W144" s="52"/>
      <c r="X144" s="52"/>
      <c r="Y144" s="52"/>
      <c r="Z144" s="52"/>
      <c r="AA144" s="52"/>
      <c r="AB144" s="52"/>
      <c r="AC144" s="52"/>
      <c r="AD144" s="52"/>
      <c r="AE144" s="52"/>
      <c r="AF144" s="52"/>
      <c r="AG144" s="52"/>
      <c r="AH144" s="52"/>
      <c r="AI144" s="52"/>
      <c r="AJ144" s="52"/>
      <c r="AK144" s="52"/>
      <c r="AL144" s="52"/>
      <c r="AM144" s="52"/>
      <c r="AN144" s="52"/>
    </row>
    <row r="145" spans="20:40">
      <c r="T145" s="52"/>
      <c r="U145" s="52"/>
      <c r="V145" s="52"/>
      <c r="W145" s="52"/>
      <c r="X145" s="52"/>
      <c r="Y145" s="52"/>
      <c r="Z145" s="52"/>
      <c r="AA145" s="52"/>
      <c r="AB145" s="52"/>
      <c r="AC145" s="52"/>
      <c r="AD145" s="52"/>
      <c r="AE145" s="52"/>
      <c r="AF145" s="52"/>
      <c r="AG145" s="52"/>
      <c r="AH145" s="52"/>
      <c r="AI145" s="52"/>
      <c r="AJ145" s="52"/>
      <c r="AK145" s="52"/>
      <c r="AL145" s="52"/>
      <c r="AM145" s="52"/>
      <c r="AN145" s="52"/>
    </row>
    <row r="146" spans="20:40">
      <c r="T146" s="52"/>
      <c r="U146" s="52"/>
      <c r="V146" s="52"/>
      <c r="W146" s="52"/>
      <c r="X146" s="52"/>
      <c r="Y146" s="52"/>
      <c r="Z146" s="52"/>
      <c r="AA146" s="52"/>
      <c r="AB146" s="52"/>
      <c r="AC146" s="52"/>
      <c r="AD146" s="52"/>
      <c r="AE146" s="52"/>
      <c r="AF146" s="52"/>
      <c r="AG146" s="52"/>
      <c r="AH146" s="52"/>
      <c r="AI146" s="52"/>
      <c r="AJ146" s="52"/>
      <c r="AK146" s="52"/>
      <c r="AL146" s="52"/>
      <c r="AM146" s="52"/>
      <c r="AN146" s="52"/>
    </row>
    <row r="147" spans="20:40">
      <c r="T147" s="52"/>
      <c r="U147" s="52"/>
      <c r="V147" s="52"/>
      <c r="W147" s="52"/>
      <c r="X147" s="52"/>
      <c r="Y147" s="52"/>
      <c r="Z147" s="52"/>
      <c r="AA147" s="52"/>
      <c r="AB147" s="52"/>
      <c r="AC147" s="52"/>
      <c r="AD147" s="52"/>
      <c r="AE147" s="52"/>
      <c r="AF147" s="52"/>
      <c r="AG147" s="52"/>
      <c r="AH147" s="52"/>
      <c r="AI147" s="52"/>
      <c r="AJ147" s="52"/>
      <c r="AK147" s="52"/>
      <c r="AL147" s="52"/>
      <c r="AM147" s="52"/>
      <c r="AN147" s="52"/>
    </row>
    <row r="148" spans="20:40">
      <c r="T148" s="52"/>
      <c r="U148" s="52"/>
      <c r="V148" s="52"/>
      <c r="W148" s="52"/>
      <c r="X148" s="52"/>
      <c r="Y148" s="52"/>
      <c r="Z148" s="52"/>
      <c r="AA148" s="52"/>
      <c r="AB148" s="52"/>
      <c r="AC148" s="52"/>
      <c r="AD148" s="52"/>
      <c r="AE148" s="52"/>
      <c r="AF148" s="52"/>
      <c r="AG148" s="52"/>
      <c r="AH148" s="52"/>
      <c r="AI148" s="52"/>
      <c r="AJ148" s="52"/>
      <c r="AK148" s="52"/>
      <c r="AL148" s="52"/>
      <c r="AM148" s="52"/>
      <c r="AN148" s="52"/>
    </row>
    <row r="149" spans="20:40">
      <c r="T149" s="52"/>
      <c r="U149" s="52"/>
      <c r="V149" s="52"/>
      <c r="W149" s="52"/>
      <c r="X149" s="52"/>
      <c r="Y149" s="52"/>
      <c r="Z149" s="52"/>
      <c r="AA149" s="52"/>
      <c r="AB149" s="52"/>
      <c r="AC149" s="52"/>
      <c r="AD149" s="52"/>
      <c r="AE149" s="52"/>
      <c r="AF149" s="52"/>
      <c r="AG149" s="52"/>
      <c r="AH149" s="52"/>
      <c r="AI149" s="52"/>
      <c r="AJ149" s="52"/>
      <c r="AK149" s="52"/>
      <c r="AL149" s="52"/>
      <c r="AM149" s="52"/>
      <c r="AN149" s="52"/>
    </row>
    <row r="150" spans="20:40">
      <c r="T150" s="52"/>
      <c r="U150" s="52"/>
      <c r="V150" s="52"/>
      <c r="W150" s="52"/>
      <c r="X150" s="52"/>
      <c r="Y150" s="52"/>
      <c r="Z150" s="52"/>
      <c r="AA150" s="52"/>
      <c r="AB150" s="52"/>
      <c r="AC150" s="52"/>
      <c r="AD150" s="52"/>
      <c r="AE150" s="52"/>
      <c r="AF150" s="52"/>
      <c r="AG150" s="52"/>
      <c r="AH150" s="52"/>
      <c r="AI150" s="52"/>
      <c r="AJ150" s="52"/>
      <c r="AK150" s="52"/>
      <c r="AL150" s="52"/>
      <c r="AM150" s="52"/>
      <c r="AN150" s="52"/>
    </row>
    <row r="151" spans="20:40">
      <c r="T151" s="52"/>
      <c r="U151" s="52"/>
      <c r="V151" s="52"/>
      <c r="W151" s="52"/>
      <c r="X151" s="52"/>
      <c r="Y151" s="52"/>
      <c r="Z151" s="52"/>
      <c r="AA151" s="52"/>
      <c r="AB151" s="52"/>
      <c r="AC151" s="52"/>
      <c r="AD151" s="52"/>
      <c r="AE151" s="52"/>
      <c r="AF151" s="52"/>
      <c r="AG151" s="52"/>
      <c r="AH151" s="52"/>
      <c r="AI151" s="52"/>
      <c r="AJ151" s="52"/>
    </row>
    <row r="152" spans="20:40">
      <c r="T152" s="52"/>
      <c r="U152" s="52"/>
      <c r="V152" s="52"/>
      <c r="W152" s="52"/>
      <c r="X152" s="52"/>
      <c r="Y152" s="52"/>
      <c r="Z152" s="52"/>
      <c r="AA152" s="52"/>
      <c r="AB152" s="52"/>
      <c r="AC152" s="52"/>
      <c r="AD152" s="52"/>
      <c r="AE152" s="52"/>
      <c r="AF152" s="52"/>
      <c r="AG152" s="52"/>
      <c r="AH152" s="52"/>
      <c r="AI152" s="52"/>
      <c r="AJ152" s="52"/>
    </row>
    <row r="153" spans="20:40">
      <c r="T153" s="52"/>
      <c r="U153" s="52"/>
      <c r="V153" s="52"/>
      <c r="W153" s="52"/>
      <c r="X153" s="52"/>
      <c r="Y153" s="52"/>
      <c r="Z153" s="52"/>
      <c r="AA153" s="52"/>
      <c r="AB153" s="52"/>
      <c r="AC153" s="52"/>
      <c r="AD153" s="52"/>
      <c r="AE153" s="52"/>
      <c r="AF153" s="52"/>
      <c r="AG153" s="52"/>
      <c r="AH153" s="52"/>
      <c r="AI153" s="52"/>
      <c r="AJ153" s="52"/>
    </row>
    <row r="154" spans="20:40">
      <c r="T154" s="52"/>
      <c r="U154" s="52"/>
      <c r="V154" s="52"/>
      <c r="W154" s="52"/>
      <c r="X154" s="52"/>
      <c r="Y154" s="52"/>
      <c r="Z154" s="52"/>
      <c r="AA154" s="52"/>
      <c r="AB154" s="52"/>
      <c r="AC154" s="52"/>
      <c r="AD154" s="52"/>
      <c r="AE154" s="52"/>
      <c r="AF154" s="52"/>
      <c r="AG154" s="52"/>
      <c r="AH154" s="52"/>
      <c r="AI154" s="52"/>
      <c r="AJ154" s="52"/>
    </row>
    <row r="155" spans="20:40">
      <c r="T155" s="52"/>
      <c r="U155" s="52"/>
      <c r="V155" s="52"/>
      <c r="W155" s="52"/>
      <c r="X155" s="52"/>
      <c r="Y155" s="52"/>
      <c r="Z155" s="52"/>
      <c r="AA155" s="52"/>
      <c r="AB155" s="52"/>
      <c r="AC155" s="52"/>
      <c r="AD155" s="52"/>
      <c r="AE155" s="52"/>
      <c r="AF155" s="52"/>
      <c r="AG155" s="52"/>
      <c r="AH155" s="52"/>
      <c r="AI155" s="52"/>
      <c r="AJ155" s="52"/>
    </row>
    <row r="156" spans="20:40">
      <c r="T156" s="52"/>
      <c r="U156" s="52"/>
      <c r="V156" s="52"/>
      <c r="W156" s="52"/>
      <c r="X156" s="52"/>
      <c r="Y156" s="52"/>
      <c r="Z156" s="52"/>
      <c r="AA156" s="52"/>
      <c r="AB156" s="52"/>
      <c r="AC156" s="52"/>
      <c r="AD156" s="52"/>
      <c r="AE156" s="52"/>
      <c r="AF156" s="52"/>
      <c r="AG156" s="52"/>
      <c r="AH156" s="52"/>
      <c r="AI156" s="52"/>
      <c r="AJ156" s="52"/>
    </row>
    <row r="157" spans="20:40">
      <c r="T157" s="52"/>
      <c r="U157" s="52"/>
      <c r="V157" s="52"/>
      <c r="W157" s="52"/>
      <c r="X157" s="52"/>
      <c r="Y157" s="52"/>
      <c r="Z157" s="52"/>
      <c r="AA157" s="52"/>
      <c r="AB157" s="52"/>
      <c r="AC157" s="52"/>
      <c r="AD157" s="52"/>
      <c r="AE157" s="52"/>
      <c r="AF157" s="52"/>
      <c r="AG157" s="52"/>
      <c r="AH157" s="52"/>
      <c r="AI157" s="52"/>
      <c r="AJ157" s="52"/>
    </row>
    <row r="158" spans="20:40">
      <c r="T158" s="52"/>
      <c r="U158" s="52"/>
      <c r="V158" s="52"/>
      <c r="W158" s="52"/>
      <c r="X158" s="52"/>
      <c r="Y158" s="52"/>
      <c r="Z158" s="52"/>
      <c r="AA158" s="52"/>
      <c r="AB158" s="52"/>
      <c r="AC158" s="52"/>
      <c r="AD158" s="52"/>
      <c r="AE158" s="52"/>
      <c r="AF158" s="52"/>
      <c r="AG158" s="52"/>
      <c r="AH158" s="52"/>
      <c r="AI158" s="52"/>
      <c r="AJ158" s="52"/>
    </row>
    <row r="159" spans="20:40">
      <c r="T159" s="52"/>
      <c r="U159" s="52"/>
      <c r="V159" s="52"/>
      <c r="W159" s="52"/>
      <c r="X159" s="52"/>
      <c r="Y159" s="52"/>
      <c r="Z159" s="52"/>
      <c r="AA159" s="52"/>
      <c r="AB159" s="52"/>
      <c r="AC159" s="52"/>
      <c r="AD159" s="52"/>
      <c r="AE159" s="52"/>
      <c r="AF159" s="52"/>
      <c r="AG159" s="52"/>
      <c r="AH159" s="52"/>
      <c r="AI159" s="52"/>
      <c r="AJ159" s="52"/>
    </row>
    <row r="160" spans="20:40">
      <c r="T160" s="52"/>
      <c r="U160" s="52"/>
      <c r="V160" s="52"/>
      <c r="W160" s="52"/>
      <c r="X160" s="52"/>
      <c r="Y160" s="52"/>
      <c r="Z160" s="52"/>
      <c r="AA160" s="52"/>
      <c r="AB160" s="52"/>
      <c r="AC160" s="52"/>
      <c r="AD160" s="52"/>
      <c r="AE160" s="52"/>
      <c r="AF160" s="52"/>
      <c r="AG160" s="52"/>
      <c r="AH160" s="52"/>
      <c r="AI160" s="52"/>
      <c r="AJ160" s="52"/>
    </row>
    <row r="161" spans="20:36">
      <c r="T161" s="52"/>
      <c r="U161" s="52"/>
      <c r="V161" s="52"/>
      <c r="W161" s="52"/>
      <c r="X161" s="52"/>
      <c r="Y161" s="52"/>
      <c r="Z161" s="52"/>
      <c r="AA161" s="52"/>
      <c r="AB161" s="52"/>
      <c r="AC161" s="52"/>
      <c r="AD161" s="52"/>
      <c r="AE161" s="52"/>
      <c r="AF161" s="52"/>
      <c r="AG161" s="52"/>
      <c r="AH161" s="52"/>
      <c r="AI161" s="52"/>
      <c r="AJ161" s="52"/>
    </row>
    <row r="162" spans="20:36">
      <c r="T162" s="52"/>
      <c r="U162" s="52"/>
      <c r="V162" s="52"/>
      <c r="W162" s="52"/>
      <c r="X162" s="52"/>
      <c r="Y162" s="52"/>
      <c r="Z162" s="52"/>
      <c r="AA162" s="52"/>
      <c r="AB162" s="52"/>
      <c r="AC162" s="52"/>
      <c r="AD162" s="52"/>
      <c r="AE162" s="52"/>
      <c r="AF162" s="52"/>
      <c r="AG162" s="52"/>
      <c r="AH162" s="52"/>
      <c r="AI162" s="52"/>
      <c r="AJ162" s="52"/>
    </row>
    <row r="163" spans="20:36">
      <c r="T163" s="52"/>
      <c r="U163" s="52"/>
      <c r="V163" s="52"/>
      <c r="W163" s="52"/>
      <c r="X163" s="52"/>
      <c r="Y163" s="52"/>
      <c r="Z163" s="52"/>
      <c r="AA163" s="52"/>
      <c r="AB163" s="52"/>
      <c r="AC163" s="52"/>
      <c r="AD163" s="52"/>
      <c r="AE163" s="52"/>
      <c r="AF163" s="52"/>
      <c r="AG163" s="52"/>
      <c r="AH163" s="52"/>
      <c r="AI163" s="52"/>
      <c r="AJ163" s="52"/>
    </row>
    <row r="164" spans="20:36">
      <c r="T164" s="52"/>
      <c r="U164" s="52"/>
      <c r="V164" s="52"/>
      <c r="W164" s="52"/>
      <c r="X164" s="52"/>
      <c r="Y164" s="52"/>
      <c r="Z164" s="52"/>
      <c r="AA164" s="52"/>
      <c r="AB164" s="52"/>
      <c r="AC164" s="52"/>
      <c r="AD164" s="52"/>
      <c r="AE164" s="52"/>
      <c r="AF164" s="52"/>
      <c r="AG164" s="52"/>
      <c r="AH164" s="52"/>
      <c r="AI164" s="52"/>
      <c r="AJ164" s="52"/>
    </row>
    <row r="165" spans="20:36">
      <c r="T165" s="52"/>
      <c r="U165" s="52"/>
      <c r="V165" s="52"/>
      <c r="W165" s="52"/>
      <c r="X165" s="52"/>
      <c r="Y165" s="52"/>
      <c r="Z165" s="52"/>
      <c r="AA165" s="52"/>
      <c r="AB165" s="52"/>
      <c r="AC165" s="52"/>
      <c r="AD165" s="52"/>
      <c r="AE165" s="52"/>
      <c r="AF165" s="52"/>
      <c r="AG165" s="52"/>
      <c r="AH165" s="52"/>
      <c r="AI165" s="52"/>
      <c r="AJ165" s="52"/>
    </row>
    <row r="166" spans="20:36">
      <c r="T166" s="52"/>
      <c r="U166" s="52"/>
      <c r="V166" s="52"/>
      <c r="W166" s="52"/>
      <c r="X166" s="52"/>
      <c r="Y166" s="52"/>
      <c r="Z166" s="52"/>
      <c r="AA166" s="52"/>
      <c r="AB166" s="52"/>
      <c r="AC166" s="52"/>
      <c r="AD166" s="52"/>
      <c r="AE166" s="52"/>
      <c r="AF166" s="52"/>
      <c r="AG166" s="52"/>
      <c r="AH166" s="52"/>
      <c r="AI166" s="52"/>
      <c r="AJ166" s="52"/>
    </row>
    <row r="167" spans="20:36">
      <c r="T167" s="52"/>
      <c r="U167" s="52"/>
      <c r="V167" s="52"/>
      <c r="W167" s="52"/>
      <c r="X167" s="52"/>
      <c r="Y167" s="52"/>
      <c r="Z167" s="52"/>
      <c r="AA167" s="52"/>
      <c r="AB167" s="52"/>
      <c r="AC167" s="52"/>
      <c r="AD167" s="52"/>
      <c r="AE167" s="52"/>
      <c r="AF167" s="52"/>
      <c r="AG167" s="52"/>
      <c r="AH167" s="52"/>
      <c r="AI167" s="52"/>
      <c r="AJ167" s="52"/>
    </row>
    <row r="168" spans="20:36">
      <c r="T168" s="52"/>
      <c r="U168" s="52"/>
      <c r="V168" s="52"/>
      <c r="W168" s="52"/>
      <c r="X168" s="52"/>
      <c r="Y168" s="52"/>
      <c r="Z168" s="52"/>
      <c r="AA168" s="52"/>
      <c r="AB168" s="52"/>
      <c r="AC168" s="52"/>
      <c r="AD168" s="52"/>
      <c r="AE168" s="52"/>
      <c r="AF168" s="52"/>
      <c r="AG168" s="52"/>
      <c r="AH168" s="52"/>
      <c r="AI168" s="52"/>
      <c r="AJ168" s="52"/>
    </row>
    <row r="169" spans="20:36">
      <c r="T169" s="52"/>
      <c r="U169" s="52"/>
      <c r="V169" s="52"/>
      <c r="W169" s="52"/>
      <c r="X169" s="52"/>
      <c r="Y169" s="52"/>
      <c r="Z169" s="52"/>
      <c r="AA169" s="52"/>
      <c r="AB169" s="52"/>
      <c r="AC169" s="52"/>
      <c r="AD169" s="52"/>
      <c r="AE169" s="52"/>
      <c r="AF169" s="52"/>
      <c r="AG169" s="52"/>
      <c r="AH169" s="52"/>
      <c r="AI169" s="52"/>
      <c r="AJ169" s="52"/>
    </row>
    <row r="170" spans="20:36">
      <c r="T170" s="52"/>
      <c r="U170" s="52"/>
      <c r="V170" s="52"/>
      <c r="W170" s="52"/>
      <c r="X170" s="52"/>
      <c r="Y170" s="52"/>
      <c r="Z170" s="52"/>
      <c r="AA170" s="52"/>
      <c r="AB170" s="52"/>
      <c r="AC170" s="52"/>
      <c r="AD170" s="52"/>
      <c r="AE170" s="52"/>
      <c r="AF170" s="52"/>
      <c r="AG170" s="52"/>
      <c r="AH170" s="52"/>
      <c r="AI170" s="52"/>
      <c r="AJ170" s="52"/>
    </row>
    <row r="171" spans="20:36">
      <c r="T171" s="52"/>
      <c r="U171" s="52"/>
      <c r="V171" s="52"/>
      <c r="W171" s="52"/>
      <c r="X171" s="52"/>
      <c r="Y171" s="52"/>
      <c r="Z171" s="52"/>
      <c r="AA171" s="52"/>
      <c r="AB171" s="52"/>
      <c r="AC171" s="52"/>
      <c r="AD171" s="52"/>
      <c r="AE171" s="52"/>
      <c r="AF171" s="52"/>
      <c r="AG171" s="52"/>
      <c r="AH171" s="52"/>
      <c r="AI171" s="52"/>
      <c r="AJ171" s="52"/>
    </row>
    <row r="172" spans="20:36">
      <c r="T172" s="52"/>
      <c r="U172" s="52"/>
      <c r="V172" s="52"/>
      <c r="W172" s="52"/>
      <c r="X172" s="52"/>
      <c r="Y172" s="52"/>
      <c r="Z172" s="52"/>
      <c r="AA172" s="52"/>
      <c r="AB172" s="52"/>
      <c r="AC172" s="52"/>
      <c r="AD172" s="52"/>
      <c r="AE172" s="52"/>
      <c r="AF172" s="52"/>
      <c r="AG172" s="52"/>
      <c r="AH172" s="52"/>
      <c r="AI172" s="52"/>
      <c r="AJ172" s="52"/>
    </row>
    <row r="173" spans="20:36">
      <c r="T173" s="52"/>
      <c r="U173" s="52"/>
      <c r="V173" s="52"/>
      <c r="W173" s="52"/>
      <c r="X173" s="52"/>
      <c r="Y173" s="52"/>
      <c r="Z173" s="52"/>
      <c r="AA173" s="52"/>
      <c r="AB173" s="52"/>
      <c r="AC173" s="52"/>
      <c r="AD173" s="52"/>
      <c r="AE173" s="52"/>
      <c r="AF173" s="52"/>
      <c r="AG173" s="52"/>
      <c r="AH173" s="52"/>
      <c r="AI173" s="52"/>
      <c r="AJ173" s="52"/>
    </row>
    <row r="174" spans="20:36">
      <c r="T174" s="52"/>
      <c r="U174" s="52"/>
      <c r="V174" s="52"/>
      <c r="W174" s="52"/>
      <c r="X174" s="52"/>
      <c r="Y174" s="52"/>
      <c r="Z174" s="52"/>
      <c r="AA174" s="52"/>
      <c r="AB174" s="52"/>
      <c r="AC174" s="52"/>
      <c r="AD174" s="52"/>
      <c r="AE174" s="52"/>
      <c r="AF174" s="52"/>
      <c r="AG174" s="52"/>
      <c r="AH174" s="52"/>
      <c r="AI174" s="52"/>
      <c r="AJ174" s="52"/>
    </row>
    <row r="175" spans="20:36">
      <c r="T175" s="52"/>
      <c r="U175" s="52"/>
      <c r="V175" s="52"/>
      <c r="W175" s="52"/>
      <c r="X175" s="52"/>
      <c r="Y175" s="52"/>
      <c r="Z175" s="52"/>
      <c r="AA175" s="52"/>
      <c r="AB175" s="52"/>
      <c r="AC175" s="52"/>
      <c r="AD175" s="52"/>
      <c r="AE175" s="52"/>
      <c r="AF175" s="52"/>
      <c r="AG175" s="52"/>
      <c r="AH175" s="52"/>
      <c r="AI175" s="52"/>
      <c r="AJ175" s="52"/>
    </row>
    <row r="176" spans="20:36">
      <c r="T176" s="52"/>
      <c r="U176" s="52"/>
      <c r="V176" s="52"/>
      <c r="W176" s="52"/>
      <c r="X176" s="52"/>
      <c r="Y176" s="52"/>
      <c r="Z176" s="52"/>
      <c r="AA176" s="52"/>
      <c r="AB176" s="52"/>
      <c r="AC176" s="52"/>
      <c r="AD176" s="52"/>
      <c r="AE176" s="52"/>
      <c r="AF176" s="52"/>
      <c r="AG176" s="52"/>
      <c r="AH176" s="52"/>
      <c r="AI176" s="52"/>
      <c r="AJ176" s="52"/>
    </row>
    <row r="177" spans="20:36">
      <c r="T177" s="52"/>
      <c r="U177" s="52"/>
      <c r="V177" s="52"/>
      <c r="W177" s="52"/>
      <c r="X177" s="52"/>
      <c r="Y177" s="52"/>
      <c r="Z177" s="52"/>
      <c r="AA177" s="52"/>
      <c r="AB177" s="52"/>
      <c r="AC177" s="52"/>
      <c r="AD177" s="52"/>
      <c r="AE177" s="52"/>
      <c r="AF177" s="52"/>
      <c r="AG177" s="52"/>
      <c r="AH177" s="52"/>
      <c r="AI177" s="52"/>
      <c r="AJ177" s="52"/>
    </row>
    <row r="178" spans="20:36">
      <c r="T178" s="52"/>
      <c r="U178" s="52"/>
      <c r="V178" s="52"/>
      <c r="W178" s="52"/>
      <c r="X178" s="52"/>
      <c r="Y178" s="52"/>
      <c r="Z178" s="52"/>
      <c r="AA178" s="52"/>
      <c r="AB178" s="52"/>
      <c r="AC178" s="52"/>
      <c r="AD178" s="52"/>
      <c r="AE178" s="52"/>
      <c r="AF178" s="52"/>
      <c r="AG178" s="52"/>
      <c r="AH178" s="52"/>
      <c r="AI178" s="52"/>
      <c r="AJ178" s="52"/>
    </row>
    <row r="179" spans="20:36">
      <c r="T179" s="52"/>
      <c r="U179" s="52"/>
      <c r="V179" s="52"/>
      <c r="W179" s="52"/>
      <c r="X179" s="52"/>
      <c r="Y179" s="52"/>
      <c r="Z179" s="52"/>
      <c r="AA179" s="52"/>
      <c r="AB179" s="52"/>
      <c r="AC179" s="52"/>
      <c r="AD179" s="52"/>
      <c r="AE179" s="52"/>
      <c r="AF179" s="52"/>
      <c r="AG179" s="52"/>
      <c r="AH179" s="52"/>
      <c r="AI179" s="52"/>
      <c r="AJ179" s="52"/>
    </row>
    <row r="180" spans="20:36">
      <c r="T180" s="52"/>
      <c r="U180" s="52"/>
      <c r="V180" s="52"/>
      <c r="W180" s="52"/>
      <c r="X180" s="52"/>
      <c r="Y180" s="52"/>
      <c r="Z180" s="52"/>
      <c r="AA180" s="52"/>
      <c r="AB180" s="52"/>
      <c r="AC180" s="52"/>
      <c r="AD180" s="52"/>
      <c r="AE180" s="52"/>
      <c r="AF180" s="52"/>
      <c r="AG180" s="52"/>
      <c r="AH180" s="52"/>
      <c r="AI180" s="52"/>
      <c r="AJ180" s="52"/>
    </row>
    <row r="181" spans="20:36">
      <c r="T181" s="52"/>
      <c r="U181" s="52"/>
      <c r="V181" s="52"/>
      <c r="W181" s="52"/>
      <c r="X181" s="52"/>
      <c r="Y181" s="52"/>
      <c r="Z181" s="52"/>
      <c r="AA181" s="52"/>
      <c r="AB181" s="52"/>
      <c r="AC181" s="52"/>
      <c r="AD181" s="52"/>
      <c r="AE181" s="52"/>
      <c r="AF181" s="52"/>
      <c r="AG181" s="52"/>
      <c r="AH181" s="52"/>
      <c r="AI181" s="52"/>
      <c r="AJ181" s="52"/>
    </row>
    <row r="182" spans="20:36">
      <c r="T182" s="52"/>
      <c r="U182" s="52"/>
      <c r="V182" s="52"/>
      <c r="W182" s="52"/>
      <c r="X182" s="52"/>
      <c r="Y182" s="52"/>
      <c r="Z182" s="52"/>
      <c r="AA182" s="52"/>
      <c r="AB182" s="52"/>
      <c r="AC182" s="52"/>
      <c r="AD182" s="52"/>
      <c r="AE182" s="52"/>
      <c r="AF182" s="52"/>
      <c r="AG182" s="52"/>
      <c r="AH182" s="52"/>
      <c r="AI182" s="52"/>
      <c r="AJ182" s="52"/>
    </row>
    <row r="183" spans="20:36">
      <c r="T183" s="52"/>
      <c r="U183" s="52"/>
      <c r="V183" s="52"/>
      <c r="W183" s="52"/>
      <c r="X183" s="52"/>
      <c r="Y183" s="52"/>
      <c r="Z183" s="52"/>
      <c r="AA183" s="52"/>
      <c r="AB183" s="52"/>
      <c r="AC183" s="52"/>
      <c r="AD183" s="52"/>
      <c r="AE183" s="52"/>
      <c r="AF183" s="52"/>
      <c r="AG183" s="52"/>
      <c r="AH183" s="52"/>
      <c r="AI183" s="52"/>
      <c r="AJ183" s="52"/>
    </row>
    <row r="184" spans="20:36">
      <c r="T184" s="52"/>
      <c r="U184" s="52"/>
      <c r="V184" s="52"/>
      <c r="W184" s="52"/>
      <c r="X184" s="52"/>
      <c r="Y184" s="52"/>
      <c r="Z184" s="52"/>
      <c r="AA184" s="52"/>
      <c r="AB184" s="52"/>
      <c r="AC184" s="52"/>
      <c r="AD184" s="52"/>
      <c r="AE184" s="52"/>
      <c r="AF184" s="52"/>
      <c r="AG184" s="52"/>
      <c r="AH184" s="52"/>
      <c r="AI184" s="52"/>
      <c r="AJ184" s="52"/>
    </row>
    <row r="185" spans="20:36">
      <c r="T185" s="52"/>
      <c r="U185" s="52"/>
      <c r="V185" s="52"/>
      <c r="W185" s="52"/>
      <c r="X185" s="52"/>
      <c r="Y185" s="52"/>
      <c r="Z185" s="52"/>
      <c r="AA185" s="52"/>
      <c r="AB185" s="52"/>
      <c r="AC185" s="52"/>
      <c r="AD185" s="52"/>
      <c r="AE185" s="52"/>
      <c r="AF185" s="52"/>
      <c r="AG185" s="52"/>
      <c r="AH185" s="52"/>
      <c r="AI185" s="52"/>
      <c r="AJ185" s="52"/>
    </row>
    <row r="186" spans="20:36">
      <c r="T186" s="52"/>
      <c r="U186" s="52"/>
      <c r="V186" s="52"/>
      <c r="W186" s="52"/>
      <c r="X186" s="52"/>
      <c r="Y186" s="52"/>
      <c r="Z186" s="52"/>
      <c r="AA186" s="52"/>
      <c r="AB186" s="52"/>
      <c r="AC186" s="52"/>
      <c r="AD186" s="52"/>
      <c r="AE186" s="52"/>
      <c r="AF186" s="52"/>
      <c r="AG186" s="52"/>
      <c r="AH186" s="52"/>
      <c r="AI186" s="52"/>
      <c r="AJ186" s="52"/>
    </row>
    <row r="187" spans="20:36">
      <c r="T187" s="52"/>
      <c r="U187" s="52"/>
      <c r="V187" s="52"/>
      <c r="W187" s="52"/>
      <c r="X187" s="52"/>
      <c r="Y187" s="52"/>
      <c r="Z187" s="52"/>
      <c r="AA187" s="52"/>
      <c r="AB187" s="52"/>
      <c r="AC187" s="52"/>
      <c r="AD187" s="52"/>
      <c r="AE187" s="52"/>
      <c r="AF187" s="52"/>
      <c r="AG187" s="52"/>
      <c r="AH187" s="52"/>
      <c r="AI187" s="52"/>
      <c r="AJ187" s="52"/>
    </row>
    <row r="188" spans="20:36">
      <c r="T188" s="52"/>
      <c r="U188" s="52"/>
      <c r="V188" s="52"/>
      <c r="W188" s="52"/>
      <c r="X188" s="52"/>
      <c r="Y188" s="52"/>
      <c r="Z188" s="52"/>
      <c r="AA188" s="52"/>
      <c r="AB188" s="52"/>
      <c r="AC188" s="52"/>
      <c r="AD188" s="52"/>
      <c r="AE188" s="52"/>
      <c r="AF188" s="52"/>
      <c r="AG188" s="52"/>
      <c r="AH188" s="52"/>
      <c r="AI188" s="52"/>
      <c r="AJ188" s="52"/>
    </row>
    <row r="189" spans="20:36">
      <c r="T189" s="52"/>
      <c r="U189" s="52"/>
      <c r="V189" s="52"/>
      <c r="W189" s="52"/>
      <c r="X189" s="52"/>
      <c r="Y189" s="52"/>
      <c r="Z189" s="52"/>
      <c r="AA189" s="52"/>
      <c r="AB189" s="52"/>
      <c r="AC189" s="52"/>
      <c r="AD189" s="52"/>
      <c r="AE189" s="52"/>
      <c r="AF189" s="52"/>
      <c r="AG189" s="52"/>
      <c r="AH189" s="52"/>
      <c r="AI189" s="52"/>
      <c r="AJ189" s="52"/>
    </row>
    <row r="190" spans="20:36">
      <c r="T190" s="52"/>
      <c r="U190" s="52"/>
      <c r="V190" s="52"/>
      <c r="W190" s="52"/>
      <c r="X190" s="52"/>
      <c r="Y190" s="52"/>
      <c r="Z190" s="52"/>
      <c r="AA190" s="52"/>
      <c r="AB190" s="52"/>
      <c r="AC190" s="52"/>
      <c r="AD190" s="52"/>
      <c r="AE190" s="52"/>
      <c r="AF190" s="52"/>
      <c r="AG190" s="52"/>
      <c r="AH190" s="52"/>
      <c r="AI190" s="52"/>
      <c r="AJ190" s="52"/>
    </row>
    <row r="191" spans="20:36">
      <c r="T191" s="52"/>
      <c r="U191" s="52"/>
      <c r="V191" s="52"/>
      <c r="W191" s="52"/>
      <c r="X191" s="52"/>
      <c r="Y191" s="52"/>
      <c r="Z191" s="52"/>
      <c r="AA191" s="52"/>
      <c r="AB191" s="52"/>
      <c r="AC191" s="52"/>
      <c r="AD191" s="52"/>
      <c r="AE191" s="52"/>
      <c r="AF191" s="52"/>
      <c r="AG191" s="52"/>
      <c r="AH191" s="52"/>
      <c r="AI191" s="52"/>
      <c r="AJ191" s="52"/>
    </row>
    <row r="192" spans="20:36">
      <c r="T192" s="52"/>
      <c r="U192" s="52"/>
      <c r="V192" s="52"/>
      <c r="W192" s="52"/>
      <c r="X192" s="52"/>
      <c r="Y192" s="52"/>
      <c r="Z192" s="52"/>
      <c r="AA192" s="52"/>
      <c r="AB192" s="52"/>
      <c r="AC192" s="52"/>
      <c r="AD192" s="52"/>
      <c r="AE192" s="52"/>
      <c r="AF192" s="52"/>
      <c r="AG192" s="52"/>
      <c r="AH192" s="52"/>
      <c r="AI192" s="52"/>
      <c r="AJ192" s="52"/>
    </row>
    <row r="193" spans="20:36">
      <c r="T193" s="52"/>
      <c r="U193" s="52"/>
      <c r="V193" s="52"/>
      <c r="W193" s="52"/>
      <c r="X193" s="52"/>
      <c r="Y193" s="52"/>
      <c r="Z193" s="52"/>
      <c r="AA193" s="52"/>
      <c r="AB193" s="52"/>
      <c r="AC193" s="52"/>
      <c r="AD193" s="52"/>
      <c r="AE193" s="52"/>
      <c r="AF193" s="52"/>
      <c r="AG193" s="52"/>
      <c r="AH193" s="52"/>
      <c r="AI193" s="52"/>
      <c r="AJ193" s="52"/>
    </row>
    <row r="194" spans="20:36">
      <c r="T194" s="52"/>
      <c r="U194" s="52"/>
      <c r="V194" s="52"/>
      <c r="W194" s="52"/>
      <c r="X194" s="52"/>
      <c r="Y194" s="52"/>
      <c r="Z194" s="52"/>
      <c r="AA194" s="52"/>
      <c r="AB194" s="52"/>
      <c r="AC194" s="52"/>
      <c r="AD194" s="52"/>
      <c r="AE194" s="52"/>
      <c r="AF194" s="52"/>
      <c r="AG194" s="52"/>
      <c r="AH194" s="52"/>
      <c r="AI194" s="52"/>
      <c r="AJ194" s="52"/>
    </row>
    <row r="195" spans="20:36">
      <c r="T195" s="52"/>
      <c r="U195" s="52"/>
      <c r="V195" s="52"/>
      <c r="W195" s="52"/>
      <c r="X195" s="52"/>
      <c r="Y195" s="52"/>
      <c r="Z195" s="52"/>
      <c r="AA195" s="52"/>
      <c r="AB195" s="52"/>
      <c r="AC195" s="52"/>
      <c r="AD195" s="52"/>
      <c r="AE195" s="52"/>
      <c r="AF195" s="52"/>
      <c r="AG195" s="52"/>
      <c r="AH195" s="52"/>
      <c r="AI195" s="52"/>
      <c r="AJ195" s="52"/>
    </row>
    <row r="196" spans="20:36">
      <c r="T196" s="52"/>
      <c r="U196" s="52"/>
      <c r="V196" s="52"/>
      <c r="W196" s="52"/>
      <c r="X196" s="52"/>
      <c r="Y196" s="52"/>
      <c r="Z196" s="52"/>
      <c r="AA196" s="52"/>
      <c r="AB196" s="52"/>
      <c r="AC196" s="52"/>
      <c r="AD196" s="52"/>
      <c r="AE196" s="52"/>
      <c r="AF196" s="52"/>
      <c r="AG196" s="52"/>
      <c r="AH196" s="52"/>
      <c r="AI196" s="52"/>
      <c r="AJ196" s="52"/>
    </row>
    <row r="197" spans="20:36">
      <c r="T197" s="52"/>
      <c r="U197" s="52"/>
      <c r="V197" s="52"/>
      <c r="W197" s="52"/>
      <c r="X197" s="52"/>
      <c r="Y197" s="52"/>
      <c r="Z197" s="52"/>
      <c r="AA197" s="52"/>
      <c r="AB197" s="52"/>
      <c r="AC197" s="52"/>
      <c r="AD197" s="52"/>
      <c r="AE197" s="52"/>
      <c r="AF197" s="52"/>
      <c r="AG197" s="52"/>
      <c r="AH197" s="52"/>
      <c r="AI197" s="52"/>
      <c r="AJ197" s="52"/>
    </row>
    <row r="198" spans="20:36">
      <c r="T198" s="52"/>
      <c r="U198" s="52"/>
      <c r="V198" s="52"/>
      <c r="W198" s="52"/>
      <c r="X198" s="52"/>
      <c r="Y198" s="52"/>
      <c r="Z198" s="52"/>
      <c r="AA198" s="52"/>
      <c r="AB198" s="52"/>
      <c r="AC198" s="52"/>
      <c r="AD198" s="52"/>
      <c r="AE198" s="52"/>
      <c r="AF198" s="52"/>
      <c r="AG198" s="52"/>
      <c r="AH198" s="52"/>
      <c r="AI198" s="52"/>
      <c r="AJ198" s="52"/>
    </row>
    <row r="199" spans="20:36">
      <c r="T199" s="52"/>
      <c r="U199" s="52"/>
      <c r="V199" s="52"/>
      <c r="W199" s="52"/>
      <c r="X199" s="52"/>
      <c r="Y199" s="52"/>
      <c r="Z199" s="52"/>
      <c r="AA199" s="52"/>
      <c r="AB199" s="52"/>
      <c r="AC199" s="52"/>
      <c r="AD199" s="52"/>
      <c r="AE199" s="52"/>
      <c r="AF199" s="52"/>
      <c r="AG199" s="52"/>
      <c r="AH199" s="52"/>
      <c r="AI199" s="52"/>
      <c r="AJ199" s="52"/>
    </row>
    <row r="200" spans="20:36">
      <c r="T200" s="52"/>
      <c r="U200" s="52"/>
      <c r="V200" s="52"/>
      <c r="W200" s="52"/>
      <c r="X200" s="52"/>
      <c r="Y200" s="52"/>
      <c r="Z200" s="52"/>
      <c r="AA200" s="52"/>
      <c r="AB200" s="52"/>
      <c r="AC200" s="52"/>
      <c r="AD200" s="52"/>
      <c r="AE200" s="52"/>
      <c r="AF200" s="52"/>
      <c r="AG200" s="52"/>
      <c r="AH200" s="52"/>
      <c r="AI200" s="52"/>
      <c r="AJ200" s="52"/>
    </row>
    <row r="201" spans="20:36">
      <c r="T201" s="52"/>
      <c r="U201" s="52"/>
      <c r="V201" s="52"/>
      <c r="W201" s="52"/>
      <c r="X201" s="52"/>
      <c r="Y201" s="52"/>
      <c r="Z201" s="52"/>
      <c r="AA201" s="52"/>
      <c r="AB201" s="52"/>
      <c r="AC201" s="52"/>
      <c r="AD201" s="52"/>
      <c r="AE201" s="52"/>
      <c r="AF201" s="52"/>
      <c r="AG201" s="52"/>
      <c r="AH201" s="52"/>
      <c r="AI201" s="52"/>
      <c r="AJ201" s="52"/>
    </row>
    <row r="202" spans="20:36">
      <c r="T202" s="52"/>
      <c r="U202" s="52"/>
      <c r="V202" s="52"/>
      <c r="W202" s="52"/>
      <c r="X202" s="52"/>
      <c r="Y202" s="52"/>
      <c r="Z202" s="52"/>
      <c r="AA202" s="52"/>
      <c r="AB202" s="52"/>
      <c r="AC202" s="52"/>
      <c r="AD202" s="52"/>
      <c r="AE202" s="52"/>
      <c r="AF202" s="52"/>
      <c r="AG202" s="52"/>
      <c r="AH202" s="52"/>
      <c r="AI202" s="52"/>
      <c r="AJ202" s="52"/>
    </row>
    <row r="203" spans="20:36">
      <c r="T203" s="52"/>
      <c r="U203" s="52"/>
      <c r="V203" s="52"/>
      <c r="W203" s="52"/>
      <c r="X203" s="52"/>
      <c r="Y203" s="52"/>
      <c r="Z203" s="52"/>
      <c r="AA203" s="52"/>
      <c r="AB203" s="52"/>
      <c r="AC203" s="52"/>
      <c r="AD203" s="52"/>
      <c r="AE203" s="52"/>
      <c r="AF203" s="52"/>
      <c r="AG203" s="52"/>
      <c r="AH203" s="52"/>
      <c r="AI203" s="52"/>
      <c r="AJ203" s="52"/>
    </row>
    <row r="204" spans="20:36">
      <c r="T204" s="52"/>
      <c r="U204" s="52"/>
      <c r="V204" s="52"/>
      <c r="W204" s="52"/>
      <c r="X204" s="52"/>
      <c r="Y204" s="52"/>
      <c r="Z204" s="52"/>
      <c r="AA204" s="52"/>
      <c r="AB204" s="52"/>
      <c r="AC204" s="52"/>
      <c r="AD204" s="52"/>
      <c r="AE204" s="52"/>
      <c r="AF204" s="52"/>
      <c r="AG204" s="52"/>
      <c r="AH204" s="52"/>
      <c r="AI204" s="52"/>
      <c r="AJ204" s="52"/>
    </row>
    <row r="205" spans="20:36">
      <c r="T205" s="52"/>
      <c r="U205" s="52"/>
      <c r="V205" s="52"/>
      <c r="W205" s="52"/>
      <c r="X205" s="52"/>
      <c r="Y205" s="52"/>
      <c r="Z205" s="52"/>
      <c r="AA205" s="52"/>
      <c r="AB205" s="52"/>
      <c r="AC205" s="52"/>
      <c r="AD205" s="52"/>
      <c r="AE205" s="52"/>
      <c r="AF205" s="52"/>
      <c r="AG205" s="52"/>
      <c r="AH205" s="52"/>
      <c r="AI205" s="52"/>
      <c r="AJ205" s="52"/>
    </row>
    <row r="206" spans="20:36">
      <c r="T206" s="52"/>
      <c r="U206" s="52"/>
      <c r="V206" s="52"/>
      <c r="W206" s="52"/>
      <c r="X206" s="52"/>
      <c r="Y206" s="52"/>
      <c r="Z206" s="52"/>
      <c r="AA206" s="52"/>
      <c r="AB206" s="52"/>
      <c r="AC206" s="52"/>
      <c r="AD206" s="52"/>
      <c r="AE206" s="52"/>
      <c r="AF206" s="52"/>
      <c r="AG206" s="52"/>
      <c r="AH206" s="52"/>
      <c r="AI206" s="52"/>
      <c r="AJ206" s="52"/>
    </row>
    <row r="207" spans="20:36">
      <c r="T207" s="52"/>
      <c r="U207" s="52"/>
      <c r="V207" s="52"/>
      <c r="W207" s="52"/>
      <c r="X207" s="52"/>
      <c r="Y207" s="52"/>
      <c r="Z207" s="52"/>
      <c r="AA207" s="52"/>
      <c r="AB207" s="52"/>
      <c r="AC207" s="52"/>
      <c r="AD207" s="52"/>
      <c r="AE207" s="52"/>
      <c r="AF207" s="52"/>
      <c r="AG207" s="52"/>
      <c r="AH207" s="52"/>
      <c r="AI207" s="52"/>
      <c r="AJ207" s="52"/>
    </row>
    <row r="208" spans="20:36">
      <c r="T208" s="52"/>
      <c r="U208" s="52"/>
      <c r="V208" s="52"/>
      <c r="W208" s="52"/>
      <c r="X208" s="52"/>
      <c r="Y208" s="52"/>
      <c r="Z208" s="52"/>
      <c r="AA208" s="52"/>
      <c r="AB208" s="52"/>
      <c r="AC208" s="52"/>
      <c r="AD208" s="52"/>
      <c r="AE208" s="52"/>
      <c r="AF208" s="52"/>
      <c r="AG208" s="52"/>
      <c r="AH208" s="52"/>
      <c r="AI208" s="52"/>
      <c r="AJ208" s="52"/>
    </row>
    <row r="209" spans="20:36">
      <c r="T209" s="52"/>
      <c r="U209" s="52"/>
      <c r="V209" s="52"/>
      <c r="W209" s="52"/>
      <c r="X209" s="52"/>
      <c r="Y209" s="52"/>
      <c r="Z209" s="52"/>
      <c r="AA209" s="52"/>
      <c r="AB209" s="52"/>
      <c r="AC209" s="52"/>
      <c r="AD209" s="52"/>
      <c r="AE209" s="52"/>
      <c r="AF209" s="52"/>
      <c r="AG209" s="52"/>
      <c r="AH209" s="52"/>
      <c r="AI209" s="52"/>
      <c r="AJ209" s="52"/>
    </row>
    <row r="210" spans="20:36">
      <c r="T210" s="52"/>
      <c r="U210" s="52"/>
      <c r="V210" s="52"/>
      <c r="W210" s="52"/>
      <c r="X210" s="52"/>
      <c r="Y210" s="52"/>
      <c r="Z210" s="52"/>
      <c r="AA210" s="52"/>
      <c r="AB210" s="52"/>
      <c r="AC210" s="52"/>
      <c r="AD210" s="52"/>
      <c r="AE210" s="52"/>
      <c r="AF210" s="52"/>
      <c r="AG210" s="52"/>
      <c r="AH210" s="52"/>
      <c r="AI210" s="52"/>
      <c r="AJ210" s="52"/>
    </row>
    <row r="211" spans="20:36">
      <c r="T211" s="52"/>
      <c r="U211" s="52"/>
      <c r="V211" s="52"/>
      <c r="W211" s="52"/>
      <c r="X211" s="52"/>
      <c r="Y211" s="52"/>
      <c r="Z211" s="52"/>
      <c r="AA211" s="52"/>
      <c r="AB211" s="52"/>
      <c r="AC211" s="52"/>
      <c r="AD211" s="52"/>
      <c r="AE211" s="52"/>
      <c r="AF211" s="52"/>
      <c r="AG211" s="52"/>
      <c r="AH211" s="52"/>
      <c r="AI211" s="52"/>
      <c r="AJ211" s="52"/>
    </row>
    <row r="212" spans="20:36">
      <c r="T212" s="52"/>
      <c r="U212" s="52"/>
      <c r="V212" s="52"/>
      <c r="W212" s="52"/>
      <c r="X212" s="52"/>
      <c r="Y212" s="52"/>
      <c r="Z212" s="52"/>
      <c r="AA212" s="52"/>
      <c r="AB212" s="52"/>
      <c r="AC212" s="52"/>
      <c r="AD212" s="52"/>
      <c r="AE212" s="52"/>
      <c r="AF212" s="52"/>
      <c r="AG212" s="52"/>
      <c r="AH212" s="52"/>
      <c r="AI212" s="52"/>
      <c r="AJ212" s="52"/>
    </row>
    <row r="213" spans="20:36">
      <c r="T213" s="52"/>
      <c r="U213" s="52"/>
      <c r="V213" s="52"/>
      <c r="W213" s="52"/>
      <c r="X213" s="52"/>
      <c r="Y213" s="52"/>
      <c r="Z213" s="52"/>
      <c r="AA213" s="52"/>
      <c r="AB213" s="52"/>
      <c r="AC213" s="52"/>
      <c r="AD213" s="52"/>
      <c r="AE213" s="52"/>
      <c r="AF213" s="52"/>
      <c r="AG213" s="52"/>
      <c r="AH213" s="52"/>
      <c r="AI213" s="52"/>
      <c r="AJ213" s="52"/>
    </row>
    <row r="214" spans="20:36">
      <c r="T214" s="52"/>
      <c r="U214" s="52"/>
      <c r="V214" s="52"/>
      <c r="W214" s="52"/>
      <c r="X214" s="52"/>
      <c r="Y214" s="52"/>
      <c r="Z214" s="52"/>
      <c r="AA214" s="52"/>
      <c r="AB214" s="52"/>
      <c r="AC214" s="52"/>
      <c r="AD214" s="52"/>
      <c r="AE214" s="52"/>
      <c r="AF214" s="52"/>
      <c r="AG214" s="52"/>
      <c r="AH214" s="52"/>
      <c r="AI214" s="52"/>
      <c r="AJ214" s="52"/>
    </row>
    <row r="215" spans="20:36">
      <c r="T215" s="52"/>
      <c r="U215" s="52"/>
      <c r="V215" s="52"/>
      <c r="W215" s="52"/>
      <c r="X215" s="52"/>
      <c r="Y215" s="52"/>
      <c r="Z215" s="52"/>
      <c r="AA215" s="52"/>
      <c r="AB215" s="52"/>
      <c r="AC215" s="52"/>
      <c r="AD215" s="52"/>
      <c r="AE215" s="52"/>
      <c r="AF215" s="52"/>
      <c r="AG215" s="52"/>
      <c r="AH215" s="52"/>
      <c r="AI215" s="52"/>
      <c r="AJ215" s="52"/>
    </row>
    <row r="216" spans="20:36">
      <c r="T216" s="52"/>
      <c r="U216" s="52"/>
      <c r="V216" s="52"/>
      <c r="W216" s="52"/>
      <c r="X216" s="52"/>
      <c r="Y216" s="52"/>
      <c r="Z216" s="52"/>
      <c r="AA216" s="52"/>
      <c r="AB216" s="52"/>
      <c r="AC216" s="52"/>
      <c r="AD216" s="52"/>
      <c r="AE216" s="52"/>
      <c r="AF216" s="52"/>
      <c r="AG216" s="52"/>
      <c r="AH216" s="52"/>
      <c r="AI216" s="52"/>
      <c r="AJ216" s="52"/>
    </row>
    <row r="217" spans="20:36">
      <c r="T217" s="52"/>
      <c r="U217" s="52"/>
      <c r="V217" s="52"/>
      <c r="W217" s="52"/>
      <c r="X217" s="52"/>
      <c r="Y217" s="52"/>
      <c r="Z217" s="52"/>
      <c r="AA217" s="52"/>
      <c r="AB217" s="52"/>
      <c r="AC217" s="52"/>
      <c r="AD217" s="52"/>
      <c r="AE217" s="52"/>
      <c r="AF217" s="52"/>
      <c r="AG217" s="52"/>
      <c r="AH217" s="52"/>
      <c r="AI217" s="52"/>
      <c r="AJ217" s="52"/>
    </row>
    <row r="218" spans="20:36">
      <c r="T218" s="52"/>
      <c r="U218" s="52"/>
      <c r="V218" s="52"/>
      <c r="W218" s="52"/>
      <c r="X218" s="52"/>
      <c r="Y218" s="52"/>
      <c r="Z218" s="52"/>
      <c r="AA218" s="52"/>
      <c r="AB218" s="52"/>
      <c r="AC218" s="52"/>
      <c r="AD218" s="52"/>
      <c r="AE218" s="52"/>
      <c r="AF218" s="52"/>
      <c r="AG218" s="52"/>
      <c r="AH218" s="52"/>
      <c r="AI218" s="52"/>
      <c r="AJ218" s="52"/>
    </row>
    <row r="219" spans="20:36">
      <c r="T219" s="52"/>
      <c r="U219" s="52"/>
      <c r="V219" s="52"/>
      <c r="W219" s="52"/>
      <c r="X219" s="52"/>
      <c r="Y219" s="52"/>
      <c r="Z219" s="52"/>
      <c r="AA219" s="52"/>
      <c r="AB219" s="52"/>
      <c r="AC219" s="52"/>
      <c r="AD219" s="52"/>
      <c r="AE219" s="52"/>
      <c r="AF219" s="52"/>
      <c r="AG219" s="52"/>
      <c r="AH219" s="52"/>
      <c r="AI219" s="52"/>
      <c r="AJ219" s="52"/>
    </row>
    <row r="220" spans="20:36">
      <c r="T220" s="52"/>
      <c r="U220" s="52"/>
      <c r="V220" s="52"/>
      <c r="W220" s="52"/>
      <c r="X220" s="52"/>
      <c r="Y220" s="52"/>
      <c r="Z220" s="52"/>
      <c r="AA220" s="52"/>
      <c r="AB220" s="52"/>
      <c r="AC220" s="52"/>
      <c r="AD220" s="52"/>
      <c r="AE220" s="52"/>
      <c r="AF220" s="52"/>
      <c r="AG220" s="52"/>
      <c r="AH220" s="52"/>
      <c r="AI220" s="52"/>
      <c r="AJ220" s="52"/>
    </row>
    <row r="221" spans="20:36">
      <c r="T221" s="52"/>
      <c r="U221" s="52"/>
      <c r="V221" s="52"/>
      <c r="W221" s="52"/>
      <c r="X221" s="52"/>
      <c r="Y221" s="52"/>
      <c r="Z221" s="52"/>
      <c r="AA221" s="52"/>
      <c r="AB221" s="52"/>
      <c r="AC221" s="52"/>
      <c r="AD221" s="52"/>
      <c r="AE221" s="52"/>
      <c r="AF221" s="52"/>
      <c r="AG221" s="52"/>
      <c r="AH221" s="52"/>
      <c r="AI221" s="52"/>
      <c r="AJ221" s="52"/>
    </row>
    <row r="222" spans="20:36">
      <c r="T222" s="52"/>
      <c r="U222" s="52"/>
      <c r="V222" s="52"/>
      <c r="W222" s="52"/>
      <c r="X222" s="52"/>
      <c r="Y222" s="52"/>
      <c r="Z222" s="52"/>
      <c r="AA222" s="52"/>
      <c r="AB222" s="52"/>
      <c r="AC222" s="52"/>
      <c r="AD222" s="52"/>
      <c r="AE222" s="52"/>
      <c r="AF222" s="52"/>
      <c r="AG222" s="52"/>
      <c r="AH222" s="52"/>
      <c r="AI222" s="52"/>
      <c r="AJ222" s="52"/>
    </row>
    <row r="223" spans="20:36">
      <c r="T223" s="52"/>
      <c r="U223" s="52"/>
      <c r="V223" s="52"/>
      <c r="W223" s="52"/>
      <c r="X223" s="52"/>
      <c r="Y223" s="52"/>
      <c r="Z223" s="52"/>
      <c r="AA223" s="52"/>
      <c r="AB223" s="52"/>
      <c r="AC223" s="52"/>
      <c r="AD223" s="52"/>
      <c r="AE223" s="52"/>
      <c r="AF223" s="52"/>
      <c r="AG223" s="52"/>
      <c r="AH223" s="52"/>
      <c r="AI223" s="52"/>
      <c r="AJ223" s="52"/>
    </row>
    <row r="224" spans="20:36">
      <c r="T224" s="52"/>
      <c r="U224" s="52"/>
      <c r="V224" s="52"/>
      <c r="W224" s="52"/>
      <c r="X224" s="52"/>
      <c r="Y224" s="52"/>
      <c r="Z224" s="52"/>
      <c r="AA224" s="52"/>
      <c r="AB224" s="52"/>
      <c r="AC224" s="52"/>
      <c r="AD224" s="52"/>
      <c r="AE224" s="52"/>
      <c r="AF224" s="52"/>
      <c r="AG224" s="52"/>
      <c r="AH224" s="52"/>
      <c r="AI224" s="52"/>
      <c r="AJ224" s="52"/>
    </row>
    <row r="225" spans="20:36">
      <c r="T225" s="52"/>
      <c r="U225" s="52"/>
      <c r="V225" s="52"/>
      <c r="W225" s="52"/>
      <c r="X225" s="52"/>
      <c r="Y225" s="52"/>
      <c r="Z225" s="52"/>
      <c r="AA225" s="52"/>
      <c r="AB225" s="52"/>
      <c r="AC225" s="52"/>
      <c r="AD225" s="52"/>
      <c r="AE225" s="52"/>
      <c r="AF225" s="52"/>
      <c r="AG225" s="52"/>
      <c r="AH225" s="52"/>
      <c r="AI225" s="52"/>
      <c r="AJ225" s="52"/>
    </row>
    <row r="226" spans="20:36">
      <c r="T226" s="52"/>
      <c r="U226" s="52"/>
      <c r="V226" s="52"/>
      <c r="W226" s="52"/>
      <c r="X226" s="52"/>
      <c r="Y226" s="52"/>
      <c r="Z226" s="52"/>
      <c r="AA226" s="52"/>
      <c r="AB226" s="52"/>
      <c r="AC226" s="52"/>
      <c r="AD226" s="52"/>
      <c r="AE226" s="52"/>
      <c r="AF226" s="52"/>
      <c r="AG226" s="52"/>
      <c r="AH226" s="52"/>
      <c r="AI226" s="52"/>
      <c r="AJ226" s="52"/>
    </row>
    <row r="227" spans="20:36">
      <c r="T227" s="52"/>
      <c r="U227" s="52"/>
      <c r="V227" s="52"/>
      <c r="W227" s="52"/>
      <c r="X227" s="52"/>
      <c r="Y227" s="52"/>
      <c r="Z227" s="52"/>
      <c r="AA227" s="52"/>
      <c r="AB227" s="52"/>
      <c r="AC227" s="52"/>
      <c r="AD227" s="52"/>
      <c r="AE227" s="52"/>
      <c r="AF227" s="52"/>
      <c r="AG227" s="52"/>
      <c r="AH227" s="52"/>
      <c r="AI227" s="52"/>
      <c r="AJ227" s="52"/>
    </row>
    <row r="228" spans="20:36">
      <c r="T228" s="52"/>
      <c r="U228" s="52"/>
      <c r="V228" s="52"/>
      <c r="W228" s="52"/>
      <c r="X228" s="52"/>
      <c r="Y228" s="52"/>
      <c r="Z228" s="52"/>
      <c r="AA228" s="52"/>
      <c r="AB228" s="52"/>
      <c r="AC228" s="52"/>
      <c r="AD228" s="52"/>
      <c r="AE228" s="52"/>
      <c r="AF228" s="52"/>
      <c r="AG228" s="52"/>
      <c r="AH228" s="52"/>
      <c r="AI228" s="52"/>
      <c r="AJ228" s="52"/>
    </row>
    <row r="229" spans="20:36">
      <c r="T229" s="52"/>
      <c r="U229" s="52"/>
      <c r="V229" s="52"/>
      <c r="W229" s="52"/>
      <c r="X229" s="52"/>
      <c r="Y229" s="52"/>
      <c r="Z229" s="52"/>
      <c r="AA229" s="52"/>
      <c r="AB229" s="52"/>
      <c r="AC229" s="52"/>
      <c r="AD229" s="52"/>
      <c r="AE229" s="52"/>
      <c r="AF229" s="52"/>
      <c r="AG229" s="52"/>
      <c r="AH229" s="52"/>
      <c r="AI229" s="52"/>
      <c r="AJ229" s="52"/>
    </row>
    <row r="230" spans="20:36">
      <c r="T230" s="52"/>
      <c r="U230" s="52"/>
      <c r="V230" s="52"/>
      <c r="W230" s="52"/>
      <c r="X230" s="52"/>
      <c r="Y230" s="52"/>
      <c r="Z230" s="52"/>
      <c r="AA230" s="52"/>
      <c r="AB230" s="52"/>
      <c r="AC230" s="52"/>
      <c r="AD230" s="52"/>
      <c r="AE230" s="52"/>
      <c r="AF230" s="52"/>
      <c r="AG230" s="52"/>
      <c r="AH230" s="52"/>
      <c r="AI230" s="52"/>
      <c r="AJ230" s="52"/>
    </row>
    <row r="231" spans="20:36">
      <c r="T231" s="52"/>
      <c r="U231" s="52"/>
      <c r="V231" s="52"/>
      <c r="W231" s="52"/>
      <c r="X231" s="52"/>
      <c r="Y231" s="52"/>
      <c r="Z231" s="52"/>
      <c r="AA231" s="52"/>
      <c r="AB231" s="52"/>
      <c r="AC231" s="52"/>
      <c r="AD231" s="52"/>
      <c r="AE231" s="52"/>
      <c r="AF231" s="52"/>
      <c r="AG231" s="52"/>
      <c r="AH231" s="52"/>
      <c r="AI231" s="52"/>
      <c r="AJ231" s="52"/>
    </row>
    <row r="232" spans="20:36">
      <c r="T232" s="52"/>
      <c r="U232" s="52"/>
      <c r="V232" s="52"/>
      <c r="W232" s="52"/>
      <c r="X232" s="52"/>
      <c r="Y232" s="52"/>
      <c r="Z232" s="52"/>
      <c r="AA232" s="52"/>
      <c r="AB232" s="52"/>
      <c r="AC232" s="52"/>
      <c r="AD232" s="52"/>
      <c r="AE232" s="52"/>
      <c r="AF232" s="52"/>
      <c r="AG232" s="52"/>
      <c r="AH232" s="52"/>
      <c r="AI232" s="52"/>
      <c r="AJ232" s="52"/>
    </row>
    <row r="233" spans="20:36">
      <c r="T233" s="52"/>
      <c r="U233" s="52"/>
      <c r="V233" s="52"/>
      <c r="W233" s="52"/>
      <c r="X233" s="52"/>
      <c r="Y233" s="52"/>
      <c r="Z233" s="52"/>
      <c r="AA233" s="52"/>
      <c r="AB233" s="52"/>
      <c r="AC233" s="52"/>
      <c r="AD233" s="52"/>
      <c r="AE233" s="52"/>
      <c r="AF233" s="52"/>
      <c r="AG233" s="52"/>
      <c r="AH233" s="52"/>
      <c r="AI233" s="52"/>
      <c r="AJ233" s="52"/>
    </row>
    <row r="234" spans="20:36">
      <c r="T234" s="52"/>
      <c r="U234" s="52"/>
      <c r="V234" s="52"/>
      <c r="W234" s="52"/>
      <c r="X234" s="52"/>
      <c r="Y234" s="52"/>
      <c r="Z234" s="52"/>
      <c r="AA234" s="52"/>
      <c r="AB234" s="52"/>
      <c r="AC234" s="52"/>
      <c r="AD234" s="52"/>
      <c r="AE234" s="52"/>
      <c r="AF234" s="52"/>
      <c r="AG234" s="52"/>
      <c r="AH234" s="52"/>
      <c r="AI234" s="52"/>
      <c r="AJ234" s="52"/>
    </row>
    <row r="235" spans="20:36">
      <c r="T235" s="52"/>
      <c r="U235" s="52"/>
      <c r="V235" s="52"/>
      <c r="W235" s="52"/>
      <c r="X235" s="52"/>
      <c r="Y235" s="52"/>
      <c r="Z235" s="52"/>
      <c r="AA235" s="52"/>
      <c r="AB235" s="52"/>
      <c r="AC235" s="52"/>
      <c r="AD235" s="52"/>
      <c r="AE235" s="52"/>
      <c r="AF235" s="52"/>
      <c r="AG235" s="52"/>
      <c r="AH235" s="52"/>
      <c r="AI235" s="52"/>
      <c r="AJ235" s="52"/>
    </row>
    <row r="236" spans="20:36">
      <c r="T236" s="52"/>
      <c r="U236" s="52"/>
      <c r="V236" s="52"/>
      <c r="W236" s="52"/>
      <c r="X236" s="52"/>
      <c r="Y236" s="52"/>
      <c r="Z236" s="52"/>
      <c r="AA236" s="52"/>
      <c r="AB236" s="52"/>
      <c r="AC236" s="52"/>
      <c r="AD236" s="52"/>
      <c r="AE236" s="52"/>
      <c r="AF236" s="52"/>
      <c r="AG236" s="52"/>
      <c r="AH236" s="52"/>
      <c r="AI236" s="52"/>
      <c r="AJ236" s="52"/>
    </row>
    <row r="237" spans="20:36">
      <c r="T237" s="52"/>
      <c r="U237" s="52"/>
      <c r="V237" s="52"/>
      <c r="W237" s="52"/>
      <c r="X237" s="52"/>
      <c r="Y237" s="52"/>
      <c r="Z237" s="52"/>
      <c r="AA237" s="52"/>
      <c r="AB237" s="52"/>
      <c r="AC237" s="52"/>
      <c r="AD237" s="52"/>
      <c r="AE237" s="52"/>
      <c r="AF237" s="52"/>
      <c r="AG237" s="52"/>
      <c r="AH237" s="52"/>
      <c r="AI237" s="52"/>
      <c r="AJ237" s="52"/>
    </row>
    <row r="238" spans="20:36">
      <c r="T238" s="52"/>
      <c r="U238" s="52"/>
      <c r="V238" s="52"/>
      <c r="W238" s="52"/>
      <c r="X238" s="52"/>
      <c r="Y238" s="52"/>
      <c r="Z238" s="52"/>
      <c r="AA238" s="52"/>
      <c r="AB238" s="52"/>
      <c r="AC238" s="52"/>
      <c r="AD238" s="52"/>
      <c r="AE238" s="52"/>
      <c r="AF238" s="52"/>
      <c r="AG238" s="52"/>
      <c r="AH238" s="52"/>
      <c r="AI238" s="52"/>
      <c r="AJ238" s="52"/>
    </row>
    <row r="239" spans="20:36">
      <c r="T239" s="52"/>
      <c r="U239" s="52"/>
      <c r="V239" s="52"/>
      <c r="W239" s="52"/>
      <c r="X239" s="52"/>
      <c r="Y239" s="52"/>
      <c r="Z239" s="52"/>
      <c r="AA239" s="52"/>
      <c r="AB239" s="52"/>
      <c r="AC239" s="52"/>
      <c r="AD239" s="52"/>
      <c r="AE239" s="52"/>
      <c r="AF239" s="52"/>
      <c r="AG239" s="52"/>
      <c r="AH239" s="52"/>
      <c r="AI239" s="52"/>
      <c r="AJ239" s="52"/>
    </row>
    <row r="240" spans="20:36">
      <c r="T240" s="52"/>
      <c r="U240" s="52"/>
      <c r="V240" s="52"/>
      <c r="W240" s="52"/>
      <c r="X240" s="52"/>
      <c r="Y240" s="52"/>
      <c r="Z240" s="52"/>
      <c r="AA240" s="52"/>
      <c r="AB240" s="52"/>
      <c r="AC240" s="52"/>
      <c r="AD240" s="52"/>
      <c r="AE240" s="52"/>
      <c r="AF240" s="52"/>
      <c r="AG240" s="52"/>
      <c r="AH240" s="52"/>
      <c r="AI240" s="52"/>
      <c r="AJ240" s="52"/>
    </row>
    <row r="241" spans="20:36">
      <c r="T241" s="52"/>
      <c r="U241" s="52"/>
      <c r="V241" s="52"/>
      <c r="W241" s="52"/>
      <c r="X241" s="52"/>
      <c r="Y241" s="52"/>
      <c r="Z241" s="52"/>
      <c r="AA241" s="52"/>
      <c r="AB241" s="52"/>
      <c r="AC241" s="52"/>
      <c r="AD241" s="52"/>
      <c r="AE241" s="52"/>
      <c r="AF241" s="52"/>
      <c r="AG241" s="52"/>
      <c r="AH241" s="52"/>
      <c r="AI241" s="52"/>
      <c r="AJ241" s="52"/>
    </row>
    <row r="242" spans="20:36">
      <c r="T242" s="52"/>
      <c r="U242" s="52"/>
      <c r="V242" s="52"/>
      <c r="W242" s="52"/>
      <c r="X242" s="52"/>
      <c r="Y242" s="52"/>
      <c r="Z242" s="52"/>
      <c r="AA242" s="52"/>
      <c r="AB242" s="52"/>
      <c r="AC242" s="52"/>
      <c r="AD242" s="52"/>
      <c r="AE242" s="52"/>
      <c r="AF242" s="52"/>
      <c r="AG242" s="52"/>
      <c r="AH242" s="52"/>
      <c r="AI242" s="52"/>
      <c r="AJ242" s="52"/>
    </row>
    <row r="243" spans="20:36">
      <c r="T243" s="52"/>
      <c r="U243" s="52"/>
      <c r="V243" s="52"/>
      <c r="W243" s="52"/>
      <c r="X243" s="52"/>
      <c r="Y243" s="52"/>
      <c r="Z243" s="52"/>
      <c r="AA243" s="52"/>
      <c r="AB243" s="52"/>
      <c r="AC243" s="52"/>
      <c r="AD243" s="52"/>
      <c r="AE243" s="52"/>
      <c r="AF243" s="52"/>
      <c r="AG243" s="52"/>
      <c r="AH243" s="52"/>
      <c r="AI243" s="52"/>
      <c r="AJ243" s="52"/>
    </row>
    <row r="244" spans="20:36">
      <c r="T244" s="52"/>
      <c r="U244" s="52"/>
      <c r="V244" s="52"/>
      <c r="W244" s="52"/>
      <c r="X244" s="52"/>
      <c r="Y244" s="52"/>
      <c r="Z244" s="52"/>
      <c r="AA244" s="52"/>
      <c r="AB244" s="52"/>
      <c r="AC244" s="52"/>
      <c r="AD244" s="52"/>
      <c r="AE244" s="52"/>
      <c r="AF244" s="52"/>
      <c r="AG244" s="52"/>
      <c r="AH244" s="52"/>
      <c r="AI244" s="52"/>
      <c r="AJ244" s="52"/>
    </row>
    <row r="245" spans="20:36">
      <c r="T245" s="52"/>
      <c r="U245" s="52"/>
      <c r="V245" s="52"/>
      <c r="W245" s="52"/>
      <c r="X245" s="52"/>
      <c r="Y245" s="52"/>
      <c r="Z245" s="52"/>
      <c r="AA245" s="52"/>
      <c r="AB245" s="52"/>
      <c r="AC245" s="52"/>
      <c r="AD245" s="52"/>
      <c r="AE245" s="52"/>
      <c r="AF245" s="52"/>
      <c r="AG245" s="52"/>
      <c r="AH245" s="52"/>
      <c r="AI245" s="52"/>
      <c r="AJ245" s="52"/>
    </row>
    <row r="246" spans="20:36">
      <c r="T246" s="52"/>
      <c r="U246" s="52"/>
      <c r="V246" s="52"/>
      <c r="W246" s="52"/>
      <c r="X246" s="52"/>
      <c r="Y246" s="52"/>
      <c r="Z246" s="52"/>
      <c r="AA246" s="52"/>
      <c r="AB246" s="52"/>
      <c r="AC246" s="52"/>
      <c r="AD246" s="52"/>
      <c r="AE246" s="52"/>
      <c r="AF246" s="52"/>
      <c r="AG246" s="52"/>
      <c r="AH246" s="52"/>
      <c r="AI246" s="52"/>
      <c r="AJ246" s="52"/>
    </row>
    <row r="247" spans="20:36">
      <c r="T247" s="52"/>
      <c r="U247" s="52"/>
      <c r="V247" s="52"/>
      <c r="W247" s="52"/>
      <c r="X247" s="52"/>
      <c r="Y247" s="52"/>
      <c r="Z247" s="52"/>
      <c r="AA247" s="52"/>
      <c r="AB247" s="52"/>
      <c r="AC247" s="52"/>
      <c r="AD247" s="52"/>
      <c r="AE247" s="52"/>
      <c r="AF247" s="52"/>
      <c r="AG247" s="52"/>
      <c r="AH247" s="52"/>
      <c r="AI247" s="52"/>
      <c r="AJ247" s="52"/>
    </row>
    <row r="248" spans="20:36">
      <c r="T248" s="52"/>
      <c r="U248" s="52"/>
      <c r="V248" s="52"/>
      <c r="W248" s="52"/>
      <c r="X248" s="52"/>
      <c r="Y248" s="52"/>
      <c r="Z248" s="52"/>
      <c r="AA248" s="52"/>
      <c r="AB248" s="52"/>
      <c r="AC248" s="52"/>
      <c r="AD248" s="52"/>
      <c r="AE248" s="52"/>
      <c r="AF248" s="52"/>
      <c r="AG248" s="52"/>
      <c r="AH248" s="52"/>
      <c r="AI248" s="52"/>
      <c r="AJ248" s="52"/>
    </row>
    <row r="249" spans="20:36">
      <c r="T249" s="52"/>
      <c r="U249" s="52"/>
      <c r="V249" s="52"/>
      <c r="W249" s="52"/>
      <c r="X249" s="52"/>
      <c r="Y249" s="52"/>
      <c r="Z249" s="52"/>
      <c r="AA249" s="52"/>
      <c r="AB249" s="52"/>
      <c r="AC249" s="52"/>
      <c r="AD249" s="52"/>
      <c r="AE249" s="52"/>
      <c r="AF249" s="52"/>
      <c r="AG249" s="52"/>
      <c r="AH249" s="52"/>
      <c r="AI249" s="52"/>
      <c r="AJ249" s="52"/>
    </row>
    <row r="250" spans="20:36">
      <c r="T250" s="52"/>
      <c r="U250" s="52"/>
      <c r="V250" s="52"/>
      <c r="W250" s="52"/>
      <c r="X250" s="52"/>
      <c r="Y250" s="52"/>
      <c r="Z250" s="52"/>
      <c r="AA250" s="52"/>
      <c r="AB250" s="52"/>
      <c r="AC250" s="52"/>
      <c r="AD250" s="52"/>
      <c r="AE250" s="52"/>
      <c r="AF250" s="52"/>
      <c r="AG250" s="52"/>
      <c r="AH250" s="52"/>
      <c r="AI250" s="52"/>
      <c r="AJ250" s="52"/>
    </row>
    <row r="251" spans="20:36">
      <c r="T251" s="52"/>
      <c r="U251" s="52"/>
      <c r="V251" s="52"/>
      <c r="W251" s="52"/>
      <c r="X251" s="52"/>
      <c r="Y251" s="52"/>
      <c r="Z251" s="52"/>
      <c r="AA251" s="52"/>
      <c r="AB251" s="52"/>
      <c r="AC251" s="52"/>
      <c r="AD251" s="52"/>
      <c r="AE251" s="52"/>
      <c r="AF251" s="52"/>
      <c r="AG251" s="52"/>
      <c r="AH251" s="52"/>
      <c r="AI251" s="52"/>
      <c r="AJ251" s="52"/>
    </row>
    <row r="252" spans="20:36">
      <c r="T252" s="52"/>
      <c r="U252" s="52"/>
      <c r="V252" s="52"/>
      <c r="W252" s="52"/>
      <c r="X252" s="52"/>
      <c r="Y252" s="52"/>
      <c r="Z252" s="52"/>
      <c r="AA252" s="52"/>
      <c r="AB252" s="52"/>
      <c r="AC252" s="52"/>
      <c r="AD252" s="52"/>
      <c r="AE252" s="52"/>
      <c r="AF252" s="52"/>
      <c r="AG252" s="52"/>
      <c r="AH252" s="52"/>
      <c r="AI252" s="52"/>
      <c r="AJ252" s="52"/>
    </row>
    <row r="253" spans="20:36">
      <c r="T253" s="52"/>
      <c r="U253" s="52"/>
      <c r="V253" s="52"/>
      <c r="W253" s="52"/>
      <c r="X253" s="52"/>
      <c r="Y253" s="52"/>
      <c r="Z253" s="52"/>
      <c r="AA253" s="52"/>
      <c r="AB253" s="52"/>
      <c r="AC253" s="52"/>
      <c r="AD253" s="52"/>
      <c r="AE253" s="52"/>
      <c r="AF253" s="52"/>
      <c r="AG253" s="52"/>
      <c r="AH253" s="52"/>
      <c r="AI253" s="52"/>
      <c r="AJ253" s="52"/>
    </row>
    <row r="254" spans="20:36">
      <c r="T254" s="52"/>
      <c r="U254" s="52"/>
      <c r="V254" s="52"/>
      <c r="W254" s="52"/>
      <c r="X254" s="52"/>
      <c r="Y254" s="52"/>
      <c r="Z254" s="52"/>
      <c r="AA254" s="52"/>
      <c r="AB254" s="52"/>
      <c r="AC254" s="52"/>
      <c r="AD254" s="52"/>
      <c r="AE254" s="52"/>
      <c r="AF254" s="52"/>
      <c r="AG254" s="52"/>
      <c r="AH254" s="52"/>
      <c r="AI254" s="52"/>
      <c r="AJ254" s="52"/>
    </row>
    <row r="255" spans="20:36">
      <c r="T255" s="52"/>
      <c r="U255" s="52"/>
      <c r="V255" s="52"/>
      <c r="W255" s="52"/>
      <c r="X255" s="52"/>
      <c r="Y255" s="52"/>
      <c r="Z255" s="52"/>
      <c r="AA255" s="52"/>
      <c r="AB255" s="52"/>
      <c r="AC255" s="52"/>
      <c r="AD255" s="52"/>
      <c r="AE255" s="52"/>
      <c r="AF255" s="52"/>
      <c r="AG255" s="52"/>
      <c r="AH255" s="52"/>
      <c r="AI255" s="52"/>
      <c r="AJ255" s="52"/>
    </row>
    <row r="256" spans="20:36">
      <c r="T256" s="52"/>
      <c r="U256" s="52"/>
      <c r="V256" s="52"/>
      <c r="W256" s="52"/>
      <c r="X256" s="52"/>
      <c r="Y256" s="52"/>
      <c r="Z256" s="52"/>
      <c r="AA256" s="52"/>
      <c r="AB256" s="52"/>
      <c r="AC256" s="52"/>
      <c r="AD256" s="52"/>
      <c r="AE256" s="52"/>
      <c r="AF256" s="52"/>
      <c r="AG256" s="52"/>
      <c r="AH256" s="52"/>
      <c r="AI256" s="52"/>
      <c r="AJ256" s="52"/>
    </row>
    <row r="257" spans="20:36">
      <c r="T257" s="52"/>
      <c r="U257" s="52"/>
      <c r="V257" s="52"/>
      <c r="W257" s="52"/>
      <c r="X257" s="52"/>
      <c r="Y257" s="52"/>
      <c r="Z257" s="52"/>
      <c r="AA257" s="52"/>
      <c r="AB257" s="52"/>
      <c r="AC257" s="52"/>
      <c r="AD257" s="52"/>
      <c r="AE257" s="52"/>
      <c r="AF257" s="52"/>
      <c r="AG257" s="52"/>
      <c r="AH257" s="52"/>
      <c r="AI257" s="52"/>
      <c r="AJ257" s="52"/>
    </row>
    <row r="258" spans="20:36">
      <c r="T258" s="52"/>
      <c r="U258" s="52"/>
      <c r="V258" s="52"/>
      <c r="W258" s="52"/>
      <c r="X258" s="52"/>
      <c r="Y258" s="52"/>
      <c r="Z258" s="52"/>
      <c r="AA258" s="52"/>
      <c r="AB258" s="52"/>
      <c r="AC258" s="52"/>
      <c r="AD258" s="52"/>
      <c r="AE258" s="52"/>
      <c r="AF258" s="52"/>
      <c r="AG258" s="52"/>
      <c r="AH258" s="52"/>
      <c r="AI258" s="52"/>
      <c r="AJ258" s="52"/>
    </row>
    <row r="259" spans="20:36">
      <c r="T259" s="52"/>
      <c r="U259" s="52"/>
      <c r="V259" s="52"/>
      <c r="W259" s="52"/>
      <c r="X259" s="52"/>
      <c r="Y259" s="52"/>
      <c r="Z259" s="52"/>
      <c r="AA259" s="52"/>
      <c r="AB259" s="52"/>
      <c r="AC259" s="52"/>
      <c r="AD259" s="52"/>
      <c r="AE259" s="52"/>
      <c r="AF259" s="52"/>
      <c r="AG259" s="52"/>
      <c r="AH259" s="52"/>
      <c r="AI259" s="52"/>
      <c r="AJ259" s="52"/>
    </row>
    <row r="260" spans="20:36">
      <c r="T260" s="52"/>
      <c r="U260" s="52"/>
      <c r="V260" s="52"/>
      <c r="W260" s="52"/>
      <c r="X260" s="52"/>
      <c r="Y260" s="52"/>
      <c r="Z260" s="52"/>
      <c r="AA260" s="52"/>
      <c r="AB260" s="52"/>
      <c r="AC260" s="52"/>
      <c r="AD260" s="52"/>
      <c r="AE260" s="52"/>
      <c r="AF260" s="52"/>
      <c r="AG260" s="52"/>
      <c r="AH260" s="52"/>
      <c r="AI260" s="52"/>
      <c r="AJ260" s="52"/>
    </row>
    <row r="261" spans="20:36">
      <c r="T261" s="52"/>
      <c r="U261" s="52"/>
      <c r="V261" s="52"/>
      <c r="W261" s="52"/>
      <c r="X261" s="52"/>
      <c r="Y261" s="52"/>
      <c r="Z261" s="52"/>
      <c r="AA261" s="52"/>
      <c r="AB261" s="52"/>
      <c r="AC261" s="52"/>
      <c r="AD261" s="52"/>
      <c r="AE261" s="52"/>
      <c r="AF261" s="52"/>
      <c r="AG261" s="52"/>
      <c r="AH261" s="52"/>
      <c r="AI261" s="52"/>
      <c r="AJ261" s="52"/>
    </row>
    <row r="262" spans="20:36">
      <c r="T262" s="52"/>
      <c r="U262" s="52"/>
      <c r="V262" s="52"/>
      <c r="W262" s="52"/>
      <c r="X262" s="52"/>
      <c r="Y262" s="52"/>
      <c r="Z262" s="52"/>
      <c r="AA262" s="52"/>
      <c r="AB262" s="52"/>
      <c r="AC262" s="52"/>
      <c r="AD262" s="52"/>
      <c r="AE262" s="52"/>
      <c r="AF262" s="52"/>
      <c r="AG262" s="52"/>
      <c r="AH262" s="52"/>
      <c r="AI262" s="52"/>
      <c r="AJ262" s="52"/>
    </row>
    <row r="263" spans="20:36">
      <c r="T263" s="52"/>
      <c r="U263" s="52"/>
      <c r="V263" s="52"/>
      <c r="W263" s="52"/>
      <c r="X263" s="52"/>
      <c r="Y263" s="52"/>
      <c r="Z263" s="52"/>
      <c r="AA263" s="52"/>
      <c r="AB263" s="52"/>
      <c r="AC263" s="52"/>
      <c r="AD263" s="52"/>
      <c r="AE263" s="52"/>
      <c r="AF263" s="52"/>
      <c r="AG263" s="52"/>
      <c r="AH263" s="52"/>
      <c r="AI263" s="52"/>
      <c r="AJ263" s="52"/>
    </row>
    <row r="264" spans="20:36">
      <c r="T264" s="52"/>
      <c r="U264" s="52"/>
      <c r="V264" s="52"/>
      <c r="W264" s="52"/>
      <c r="X264" s="52"/>
      <c r="Y264" s="52"/>
      <c r="Z264" s="52"/>
      <c r="AA264" s="52"/>
      <c r="AB264" s="52"/>
      <c r="AC264" s="52"/>
      <c r="AD264" s="52"/>
      <c r="AE264" s="52"/>
      <c r="AF264" s="52"/>
      <c r="AG264" s="52"/>
      <c r="AH264" s="52"/>
      <c r="AI264" s="52"/>
      <c r="AJ264" s="52"/>
    </row>
    <row r="265" spans="20:36">
      <c r="T265" s="52"/>
      <c r="U265" s="52"/>
      <c r="V265" s="52"/>
      <c r="W265" s="52"/>
      <c r="X265" s="52"/>
      <c r="Y265" s="52"/>
      <c r="Z265" s="52"/>
      <c r="AA265" s="52"/>
      <c r="AB265" s="52"/>
      <c r="AC265" s="52"/>
      <c r="AD265" s="52"/>
      <c r="AE265" s="52"/>
      <c r="AF265" s="52"/>
      <c r="AG265" s="52"/>
      <c r="AH265" s="52"/>
      <c r="AI265" s="52"/>
      <c r="AJ265" s="52"/>
    </row>
    <row r="266" spans="20:36">
      <c r="T266" s="52"/>
      <c r="U266" s="52"/>
      <c r="V266" s="52"/>
      <c r="W266" s="52"/>
      <c r="X266" s="52"/>
      <c r="Y266" s="52"/>
      <c r="Z266" s="52"/>
      <c r="AA266" s="52"/>
      <c r="AB266" s="52"/>
      <c r="AC266" s="52"/>
      <c r="AD266" s="52"/>
      <c r="AE266" s="52"/>
      <c r="AF266" s="52"/>
      <c r="AG266" s="52"/>
      <c r="AH266" s="52"/>
      <c r="AI266" s="52"/>
      <c r="AJ266" s="52"/>
    </row>
    <row r="267" spans="20:36">
      <c r="T267" s="52"/>
      <c r="U267" s="52"/>
      <c r="V267" s="52"/>
      <c r="W267" s="52"/>
      <c r="X267" s="52"/>
      <c r="Y267" s="52"/>
      <c r="Z267" s="52"/>
      <c r="AA267" s="52"/>
      <c r="AB267" s="52"/>
      <c r="AC267" s="52"/>
      <c r="AD267" s="52"/>
      <c r="AE267" s="52"/>
      <c r="AF267" s="52"/>
      <c r="AG267" s="52"/>
      <c r="AH267" s="52"/>
      <c r="AI267" s="52"/>
      <c r="AJ267" s="52"/>
    </row>
    <row r="268" spans="20:36">
      <c r="T268" s="52"/>
      <c r="U268" s="52"/>
      <c r="V268" s="52"/>
      <c r="W268" s="52"/>
      <c r="X268" s="52"/>
      <c r="Y268" s="52"/>
      <c r="Z268" s="52"/>
      <c r="AA268" s="52"/>
      <c r="AB268" s="52"/>
      <c r="AC268" s="52"/>
      <c r="AD268" s="52"/>
      <c r="AE268" s="52"/>
      <c r="AF268" s="52"/>
      <c r="AG268" s="52"/>
      <c r="AH268" s="52"/>
      <c r="AI268" s="52"/>
      <c r="AJ268" s="52"/>
    </row>
    <row r="269" spans="20:36">
      <c r="T269" s="52"/>
      <c r="U269" s="52"/>
      <c r="V269" s="52"/>
      <c r="W269" s="52"/>
      <c r="X269" s="52"/>
      <c r="Y269" s="52"/>
      <c r="Z269" s="52"/>
      <c r="AA269" s="52"/>
      <c r="AB269" s="52"/>
      <c r="AC269" s="52"/>
      <c r="AD269" s="52"/>
      <c r="AE269" s="52"/>
      <c r="AF269" s="52"/>
      <c r="AG269" s="52"/>
      <c r="AH269" s="52"/>
      <c r="AI269" s="52"/>
      <c r="AJ269" s="52"/>
    </row>
    <row r="270" spans="20:36">
      <c r="T270" s="52"/>
      <c r="U270" s="52"/>
      <c r="V270" s="52"/>
      <c r="W270" s="52"/>
      <c r="X270" s="52"/>
      <c r="Y270" s="52"/>
      <c r="Z270" s="52"/>
      <c r="AA270" s="52"/>
      <c r="AB270" s="52"/>
      <c r="AC270" s="52"/>
      <c r="AD270" s="52"/>
      <c r="AE270" s="52"/>
      <c r="AF270" s="52"/>
      <c r="AG270" s="52"/>
      <c r="AH270" s="52"/>
      <c r="AI270" s="52"/>
      <c r="AJ270" s="52"/>
    </row>
    <row r="271" spans="20:36">
      <c r="T271" s="52"/>
      <c r="U271" s="52"/>
      <c r="V271" s="52"/>
      <c r="W271" s="52"/>
      <c r="X271" s="52"/>
      <c r="Y271" s="52"/>
      <c r="Z271" s="52"/>
      <c r="AA271" s="52"/>
      <c r="AB271" s="52"/>
      <c r="AC271" s="52"/>
      <c r="AD271" s="52"/>
      <c r="AE271" s="52"/>
      <c r="AF271" s="52"/>
      <c r="AG271" s="52"/>
      <c r="AH271" s="52"/>
      <c r="AI271" s="52"/>
      <c r="AJ271" s="52"/>
    </row>
    <row r="272" spans="20:36">
      <c r="T272" s="52"/>
      <c r="U272" s="52"/>
      <c r="V272" s="52"/>
      <c r="W272" s="52"/>
      <c r="X272" s="52"/>
      <c r="Y272" s="52"/>
      <c r="Z272" s="52"/>
      <c r="AA272" s="52"/>
      <c r="AB272" s="52"/>
      <c r="AC272" s="52"/>
      <c r="AD272" s="52"/>
      <c r="AE272" s="52"/>
      <c r="AF272" s="52"/>
      <c r="AG272" s="52"/>
      <c r="AH272" s="52"/>
      <c r="AI272" s="52"/>
      <c r="AJ272" s="52"/>
    </row>
    <row r="273" spans="20:36">
      <c r="T273" s="52"/>
      <c r="U273" s="52"/>
      <c r="V273" s="52"/>
      <c r="W273" s="52"/>
      <c r="X273" s="52"/>
      <c r="Y273" s="52"/>
      <c r="Z273" s="52"/>
      <c r="AA273" s="52"/>
      <c r="AB273" s="52"/>
      <c r="AC273" s="52"/>
      <c r="AD273" s="52"/>
      <c r="AE273" s="52"/>
      <c r="AF273" s="52"/>
      <c r="AG273" s="52"/>
      <c r="AH273" s="52"/>
      <c r="AI273" s="52"/>
      <c r="AJ273" s="52"/>
    </row>
    <row r="274" spans="20:36">
      <c r="T274" s="52"/>
      <c r="U274" s="52"/>
      <c r="V274" s="52"/>
      <c r="W274" s="52"/>
      <c r="X274" s="52"/>
      <c r="Y274" s="52"/>
      <c r="Z274" s="52"/>
      <c r="AA274" s="52"/>
      <c r="AB274" s="52"/>
      <c r="AC274" s="52"/>
      <c r="AD274" s="52"/>
      <c r="AE274" s="52"/>
      <c r="AF274" s="52"/>
      <c r="AG274" s="52"/>
      <c r="AH274" s="52"/>
      <c r="AI274" s="52"/>
      <c r="AJ274" s="52"/>
    </row>
    <row r="275" spans="20:36">
      <c r="T275" s="52"/>
      <c r="U275" s="52"/>
      <c r="V275" s="52"/>
      <c r="W275" s="52"/>
      <c r="X275" s="52"/>
      <c r="Y275" s="52"/>
      <c r="Z275" s="52"/>
      <c r="AA275" s="52"/>
      <c r="AB275" s="52"/>
      <c r="AC275" s="52"/>
      <c r="AD275" s="52"/>
      <c r="AE275" s="52"/>
      <c r="AF275" s="52"/>
      <c r="AG275" s="52"/>
      <c r="AH275" s="52"/>
      <c r="AI275" s="52"/>
      <c r="AJ275" s="52"/>
    </row>
    <row r="276" spans="20:36">
      <c r="T276" s="52"/>
      <c r="U276" s="52"/>
      <c r="V276" s="52"/>
      <c r="W276" s="52"/>
      <c r="X276" s="52"/>
      <c r="Y276" s="52"/>
      <c r="Z276" s="52"/>
      <c r="AA276" s="52"/>
      <c r="AB276" s="52"/>
      <c r="AC276" s="52"/>
      <c r="AD276" s="52"/>
      <c r="AE276" s="52"/>
      <c r="AF276" s="52"/>
      <c r="AG276" s="52"/>
      <c r="AH276" s="52"/>
      <c r="AI276" s="52"/>
      <c r="AJ276" s="52"/>
    </row>
    <row r="277" spans="20:36">
      <c r="T277" s="52"/>
      <c r="U277" s="52"/>
      <c r="V277" s="52"/>
      <c r="W277" s="52"/>
      <c r="X277" s="52"/>
      <c r="Y277" s="52"/>
      <c r="Z277" s="52"/>
      <c r="AA277" s="52"/>
      <c r="AB277" s="52"/>
      <c r="AC277" s="52"/>
      <c r="AD277" s="52"/>
      <c r="AE277" s="52"/>
      <c r="AF277" s="52"/>
      <c r="AG277" s="52"/>
      <c r="AH277" s="52"/>
      <c r="AI277" s="52"/>
      <c r="AJ277" s="52"/>
    </row>
    <row r="278" spans="20:36">
      <c r="T278" s="52"/>
      <c r="U278" s="52"/>
      <c r="V278" s="52"/>
      <c r="W278" s="52"/>
      <c r="X278" s="52"/>
      <c r="Y278" s="52"/>
      <c r="Z278" s="52"/>
      <c r="AA278" s="52"/>
      <c r="AB278" s="52"/>
      <c r="AC278" s="52"/>
      <c r="AD278" s="52"/>
      <c r="AE278" s="52"/>
      <c r="AF278" s="52"/>
      <c r="AG278" s="52"/>
      <c r="AH278" s="52"/>
      <c r="AI278" s="52"/>
      <c r="AJ278" s="52"/>
    </row>
    <row r="279" spans="20:36">
      <c r="T279" s="52"/>
      <c r="U279" s="52"/>
      <c r="V279" s="52"/>
      <c r="W279" s="52"/>
      <c r="X279" s="52"/>
      <c r="Y279" s="52"/>
      <c r="Z279" s="52"/>
      <c r="AA279" s="52"/>
      <c r="AB279" s="52"/>
      <c r="AC279" s="52"/>
      <c r="AD279" s="52"/>
      <c r="AE279" s="52"/>
      <c r="AF279" s="52"/>
      <c r="AG279" s="52"/>
      <c r="AH279" s="52"/>
      <c r="AI279" s="52"/>
      <c r="AJ279" s="52"/>
    </row>
    <row r="280" spans="20:36">
      <c r="T280" s="52"/>
      <c r="U280" s="52"/>
      <c r="V280" s="52"/>
      <c r="W280" s="52"/>
      <c r="X280" s="52"/>
      <c r="Y280" s="52"/>
      <c r="Z280" s="52"/>
      <c r="AA280" s="52"/>
      <c r="AB280" s="52"/>
      <c r="AC280" s="52"/>
      <c r="AD280" s="52"/>
      <c r="AE280" s="52"/>
      <c r="AF280" s="52"/>
      <c r="AG280" s="52"/>
      <c r="AH280" s="52"/>
      <c r="AI280" s="52"/>
      <c r="AJ280" s="52"/>
    </row>
    <row r="281" spans="20:36">
      <c r="T281" s="52"/>
      <c r="U281" s="52"/>
      <c r="V281" s="52"/>
      <c r="W281" s="52"/>
      <c r="X281" s="52"/>
      <c r="Y281" s="52"/>
      <c r="Z281" s="52"/>
      <c r="AA281" s="52"/>
      <c r="AB281" s="52"/>
      <c r="AC281" s="52"/>
      <c r="AD281" s="52"/>
      <c r="AE281" s="52"/>
      <c r="AF281" s="52"/>
      <c r="AG281" s="52"/>
      <c r="AH281" s="52"/>
      <c r="AI281" s="52"/>
      <c r="AJ281" s="52"/>
    </row>
    <row r="282" spans="20:36">
      <c r="T282" s="52"/>
      <c r="U282" s="52"/>
      <c r="V282" s="52"/>
      <c r="W282" s="52"/>
      <c r="X282" s="52"/>
      <c r="Y282" s="52"/>
      <c r="Z282" s="52"/>
      <c r="AA282" s="52"/>
      <c r="AB282" s="52"/>
      <c r="AC282" s="52"/>
      <c r="AD282" s="52"/>
      <c r="AE282" s="52"/>
      <c r="AF282" s="52"/>
      <c r="AG282" s="52"/>
      <c r="AH282" s="52"/>
      <c r="AI282" s="52"/>
      <c r="AJ282" s="52"/>
    </row>
    <row r="283" spans="20:36">
      <c r="T283" s="52"/>
      <c r="U283" s="52"/>
      <c r="V283" s="52"/>
      <c r="W283" s="52"/>
      <c r="X283" s="52"/>
      <c r="Y283" s="52"/>
      <c r="Z283" s="52"/>
      <c r="AA283" s="52"/>
      <c r="AB283" s="52"/>
      <c r="AC283" s="52"/>
      <c r="AD283" s="52"/>
      <c r="AE283" s="52"/>
      <c r="AF283" s="52"/>
      <c r="AG283" s="52"/>
      <c r="AH283" s="52"/>
      <c r="AI283" s="52"/>
      <c r="AJ283" s="52"/>
    </row>
    <row r="284" spans="20:36">
      <c r="T284" s="52"/>
      <c r="U284" s="52"/>
      <c r="V284" s="52"/>
      <c r="W284" s="52"/>
      <c r="X284" s="52"/>
      <c r="Y284" s="52"/>
      <c r="Z284" s="52"/>
      <c r="AA284" s="52"/>
      <c r="AB284" s="52"/>
      <c r="AC284" s="52"/>
      <c r="AD284" s="52"/>
      <c r="AE284" s="52"/>
      <c r="AF284" s="52"/>
      <c r="AG284" s="52"/>
      <c r="AH284" s="52"/>
      <c r="AI284" s="52"/>
      <c r="AJ284" s="52"/>
    </row>
    <row r="285" spans="20:36">
      <c r="T285" s="52"/>
      <c r="U285" s="52"/>
      <c r="V285" s="52"/>
      <c r="W285" s="52"/>
      <c r="X285" s="52"/>
      <c r="Y285" s="52"/>
      <c r="Z285" s="52"/>
      <c r="AA285" s="52"/>
      <c r="AB285" s="52"/>
      <c r="AC285" s="52"/>
      <c r="AD285" s="52"/>
      <c r="AE285" s="52"/>
      <c r="AF285" s="52"/>
      <c r="AG285" s="52"/>
      <c r="AH285" s="52"/>
      <c r="AI285" s="52"/>
      <c r="AJ285" s="52"/>
    </row>
    <row r="286" spans="20:36">
      <c r="T286" s="52"/>
      <c r="U286" s="52"/>
      <c r="V286" s="52"/>
      <c r="W286" s="52"/>
      <c r="X286" s="52"/>
      <c r="Y286" s="52"/>
      <c r="Z286" s="52"/>
      <c r="AA286" s="52"/>
      <c r="AB286" s="52"/>
      <c r="AC286" s="52"/>
      <c r="AD286" s="52"/>
      <c r="AE286" s="52"/>
      <c r="AF286" s="52"/>
      <c r="AG286" s="52"/>
      <c r="AH286" s="52"/>
      <c r="AI286" s="52"/>
      <c r="AJ286" s="52"/>
    </row>
    <row r="287" spans="20:36">
      <c r="T287" s="52"/>
      <c r="U287" s="52"/>
      <c r="V287" s="52"/>
      <c r="W287" s="52"/>
      <c r="X287" s="52"/>
      <c r="Y287" s="52"/>
      <c r="Z287" s="52"/>
      <c r="AA287" s="52"/>
      <c r="AB287" s="52"/>
      <c r="AC287" s="52"/>
      <c r="AD287" s="52"/>
      <c r="AE287" s="52"/>
      <c r="AF287" s="52"/>
      <c r="AG287" s="52"/>
      <c r="AH287" s="52"/>
      <c r="AI287" s="52"/>
      <c r="AJ287" s="52"/>
    </row>
    <row r="288" spans="20:36">
      <c r="T288" s="52"/>
      <c r="U288" s="52"/>
      <c r="V288" s="52"/>
      <c r="W288" s="52"/>
      <c r="X288" s="52"/>
      <c r="Y288" s="52"/>
      <c r="Z288" s="52"/>
      <c r="AA288" s="52"/>
      <c r="AB288" s="52"/>
      <c r="AC288" s="52"/>
      <c r="AD288" s="52"/>
      <c r="AE288" s="52"/>
      <c r="AF288" s="52"/>
      <c r="AG288" s="52"/>
      <c r="AH288" s="52"/>
      <c r="AI288" s="52"/>
      <c r="AJ288" s="52"/>
    </row>
    <row r="289" spans="20:36">
      <c r="T289" s="52"/>
      <c r="U289" s="52"/>
      <c r="V289" s="52"/>
      <c r="W289" s="52"/>
      <c r="X289" s="52"/>
      <c r="Y289" s="52"/>
      <c r="Z289" s="52"/>
      <c r="AA289" s="52"/>
      <c r="AB289" s="52"/>
      <c r="AC289" s="52"/>
      <c r="AD289" s="52"/>
      <c r="AE289" s="52"/>
      <c r="AF289" s="52"/>
      <c r="AG289" s="52"/>
      <c r="AH289" s="52"/>
      <c r="AI289" s="52"/>
      <c r="AJ289" s="52"/>
    </row>
    <row r="290" spans="20:36">
      <c r="T290" s="52"/>
      <c r="U290" s="52"/>
      <c r="V290" s="52"/>
      <c r="W290" s="52"/>
      <c r="X290" s="52"/>
      <c r="Y290" s="52"/>
      <c r="Z290" s="52"/>
      <c r="AA290" s="52"/>
      <c r="AB290" s="52"/>
      <c r="AC290" s="52"/>
      <c r="AD290" s="52"/>
      <c r="AE290" s="52"/>
      <c r="AF290" s="52"/>
      <c r="AG290" s="52"/>
      <c r="AH290" s="52"/>
      <c r="AI290" s="52"/>
      <c r="AJ290" s="52"/>
    </row>
    <row r="291" spans="20:36">
      <c r="T291" s="52"/>
      <c r="U291" s="52"/>
      <c r="V291" s="52"/>
      <c r="W291" s="52"/>
      <c r="X291" s="52"/>
      <c r="Y291" s="52"/>
      <c r="Z291" s="52"/>
      <c r="AA291" s="52"/>
      <c r="AB291" s="52"/>
      <c r="AC291" s="52"/>
      <c r="AD291" s="52"/>
      <c r="AE291" s="52"/>
      <c r="AF291" s="52"/>
      <c r="AG291" s="52"/>
      <c r="AH291" s="52"/>
      <c r="AI291" s="52"/>
      <c r="AJ291" s="52"/>
    </row>
    <row r="292" spans="20:36">
      <c r="T292" s="52"/>
      <c r="U292" s="52"/>
      <c r="V292" s="52"/>
      <c r="W292" s="52"/>
      <c r="X292" s="52"/>
      <c r="Y292" s="52"/>
      <c r="Z292" s="52"/>
      <c r="AA292" s="52"/>
      <c r="AB292" s="52"/>
      <c r="AC292" s="52"/>
      <c r="AD292" s="52"/>
      <c r="AE292" s="52"/>
      <c r="AF292" s="52"/>
      <c r="AG292" s="52"/>
      <c r="AH292" s="52"/>
      <c r="AI292" s="52"/>
      <c r="AJ292" s="52"/>
    </row>
    <row r="293" spans="20:36">
      <c r="T293" s="52"/>
      <c r="U293" s="52"/>
      <c r="V293" s="52"/>
      <c r="W293" s="52"/>
      <c r="X293" s="52"/>
      <c r="Y293" s="52"/>
      <c r="Z293" s="52"/>
      <c r="AA293" s="52"/>
      <c r="AB293" s="52"/>
      <c r="AC293" s="52"/>
      <c r="AD293" s="52"/>
      <c r="AE293" s="52"/>
      <c r="AF293" s="52"/>
      <c r="AG293" s="52"/>
      <c r="AH293" s="52"/>
      <c r="AI293" s="52"/>
      <c r="AJ293" s="52"/>
    </row>
    <row r="294" spans="20:36">
      <c r="T294" s="52"/>
      <c r="U294" s="52"/>
      <c r="V294" s="52"/>
      <c r="W294" s="52"/>
      <c r="X294" s="52"/>
      <c r="Y294" s="52"/>
      <c r="Z294" s="52"/>
      <c r="AA294" s="52"/>
      <c r="AB294" s="52"/>
      <c r="AC294" s="52"/>
      <c r="AD294" s="52"/>
      <c r="AE294" s="52"/>
      <c r="AF294" s="52"/>
      <c r="AG294" s="52"/>
      <c r="AH294" s="52"/>
      <c r="AI294" s="52"/>
      <c r="AJ294" s="52"/>
    </row>
    <row r="295" spans="20:36">
      <c r="T295" s="52"/>
      <c r="U295" s="52"/>
      <c r="V295" s="52"/>
      <c r="W295" s="52"/>
      <c r="X295" s="52"/>
      <c r="Y295" s="52"/>
      <c r="Z295" s="52"/>
      <c r="AA295" s="52"/>
      <c r="AB295" s="52"/>
      <c r="AC295" s="52"/>
      <c r="AD295" s="52"/>
      <c r="AE295" s="52"/>
      <c r="AF295" s="52"/>
      <c r="AG295" s="52"/>
      <c r="AH295" s="52"/>
      <c r="AI295" s="52"/>
      <c r="AJ295" s="52"/>
    </row>
    <row r="296" spans="20:36">
      <c r="T296" s="52"/>
      <c r="U296" s="52"/>
      <c r="V296" s="52"/>
      <c r="W296" s="52"/>
      <c r="X296" s="52"/>
      <c r="Y296" s="52"/>
      <c r="Z296" s="52"/>
      <c r="AA296" s="52"/>
      <c r="AB296" s="52"/>
      <c r="AC296" s="52"/>
      <c r="AD296" s="52"/>
      <c r="AE296" s="52"/>
      <c r="AF296" s="52"/>
      <c r="AG296" s="52"/>
      <c r="AH296" s="52"/>
      <c r="AI296" s="52"/>
      <c r="AJ296" s="52"/>
    </row>
    <row r="297" spans="20:36">
      <c r="T297" s="52"/>
      <c r="U297" s="52"/>
      <c r="V297" s="52"/>
      <c r="W297" s="52"/>
      <c r="X297" s="52"/>
      <c r="Y297" s="52"/>
      <c r="Z297" s="52"/>
      <c r="AA297" s="52"/>
      <c r="AB297" s="52"/>
      <c r="AC297" s="52"/>
      <c r="AD297" s="52"/>
      <c r="AE297" s="52"/>
      <c r="AF297" s="52"/>
      <c r="AG297" s="52"/>
      <c r="AH297" s="52"/>
      <c r="AI297" s="52"/>
      <c r="AJ297" s="52"/>
    </row>
    <row r="298" spans="20:36">
      <c r="T298" s="52"/>
      <c r="U298" s="52"/>
      <c r="V298" s="52"/>
      <c r="W298" s="52"/>
      <c r="X298" s="52"/>
      <c r="Y298" s="52"/>
      <c r="Z298" s="52"/>
      <c r="AA298" s="52"/>
      <c r="AB298" s="52"/>
      <c r="AC298" s="52"/>
      <c r="AD298" s="52"/>
      <c r="AE298" s="52"/>
      <c r="AF298" s="52"/>
      <c r="AG298" s="52"/>
      <c r="AH298" s="52"/>
      <c r="AI298" s="52"/>
      <c r="AJ298" s="52"/>
    </row>
    <row r="299" spans="20:36">
      <c r="T299" s="52"/>
      <c r="U299" s="52"/>
      <c r="V299" s="52"/>
      <c r="W299" s="52"/>
      <c r="X299" s="52"/>
      <c r="Y299" s="52"/>
      <c r="Z299" s="52"/>
      <c r="AA299" s="52"/>
      <c r="AB299" s="52"/>
      <c r="AC299" s="52"/>
      <c r="AD299" s="52"/>
      <c r="AE299" s="52"/>
      <c r="AF299" s="52"/>
      <c r="AG299" s="52"/>
      <c r="AH299" s="52"/>
      <c r="AI299" s="52"/>
      <c r="AJ299" s="52"/>
    </row>
    <row r="300" spans="20:36">
      <c r="T300" s="52"/>
      <c r="U300" s="52"/>
      <c r="V300" s="52"/>
      <c r="W300" s="52"/>
      <c r="X300" s="52"/>
      <c r="Y300" s="52"/>
      <c r="Z300" s="52"/>
      <c r="AA300" s="52"/>
      <c r="AB300" s="52"/>
      <c r="AC300" s="52"/>
      <c r="AD300" s="52"/>
      <c r="AE300" s="52"/>
      <c r="AF300" s="52"/>
      <c r="AG300" s="52"/>
      <c r="AH300" s="52"/>
      <c r="AI300" s="52"/>
      <c r="AJ300" s="52"/>
    </row>
  </sheetData>
  <sheetProtection algorithmName="SHA-512" hashValue="yvOQZvdv72mAKHpSVAKnkNUCXq5PzoOdleVyEDhn2qbyNyptBPm5ZFlF6kgkl2oiaqo6euujdCjQI5lYCeKCeA==" saltValue="U2qQwZ8p2gh19MpxBOcEsw==" spinCount="100000" sheet="1" objects="1" scenarios="1" selectLockedCells="1" selectUnlockedCells="1"/>
  <mergeCells count="12">
    <mergeCell ref="C16:F16"/>
    <mergeCell ref="B1:F1"/>
    <mergeCell ref="B13:F13"/>
    <mergeCell ref="B6:C6"/>
    <mergeCell ref="B72:F72"/>
    <mergeCell ref="B14:C14"/>
    <mergeCell ref="B83:F83"/>
    <mergeCell ref="C86:F86"/>
    <mergeCell ref="B84:C84"/>
    <mergeCell ref="B120:F120"/>
    <mergeCell ref="B74:C74"/>
    <mergeCell ref="C76:F76"/>
  </mergeCells>
  <phoneticPr fontId="29" type="noConversion"/>
  <conditionalFormatting sqref="D6">
    <cfRule type="cellIs" dxfId="46" priority="128" stopIfTrue="1" operator="between">
      <formula>0</formula>
      <formula>G6 * 0.7</formula>
    </cfRule>
    <cfRule type="cellIs" dxfId="45" priority="129" stopIfTrue="1" operator="between">
      <formula>G6 * 0.7</formula>
      <formula>G6 * 0.9</formula>
    </cfRule>
    <cfRule type="cellIs" dxfId="44" priority="130" stopIfTrue="1" operator="between">
      <formula>G6 * 0.9</formula>
      <formula>G6</formula>
    </cfRule>
  </conditionalFormatting>
  <conditionalFormatting sqref="D74">
    <cfRule type="cellIs" dxfId="43" priority="121" stopIfTrue="1" operator="between">
      <formula>0</formula>
      <formula>G74 * 0.7</formula>
    </cfRule>
    <cfRule type="cellIs" dxfId="42" priority="122" stopIfTrue="1" operator="between">
      <formula>G74 * 0.7</formula>
      <formula>G74 * 0.9</formula>
    </cfRule>
    <cfRule type="cellIs" dxfId="41" priority="123" stopIfTrue="1" operator="between">
      <formula>G74 * 0.9</formula>
      <formula>G74</formula>
    </cfRule>
  </conditionalFormatting>
  <conditionalFormatting sqref="D84">
    <cfRule type="cellIs" dxfId="40" priority="101" stopIfTrue="1" operator="between">
      <formula>0</formula>
      <formula>G84 * 0.7</formula>
    </cfRule>
    <cfRule type="cellIs" dxfId="39" priority="102" stopIfTrue="1" operator="between">
      <formula>G84 * 0.7</formula>
      <formula>G84 * 0.9</formula>
    </cfRule>
    <cfRule type="cellIs" dxfId="38" priority="103" stopIfTrue="1" operator="between">
      <formula>G84 * 0.9</formula>
      <formula>G84</formula>
    </cfRule>
  </conditionalFormatting>
  <conditionalFormatting sqref="D14">
    <cfRule type="cellIs" dxfId="37" priority="64" stopIfTrue="1" operator="between">
      <formula>0</formula>
      <formula>G14 * 0.7</formula>
    </cfRule>
    <cfRule type="cellIs" dxfId="36" priority="65" stopIfTrue="1" operator="between">
      <formula>G14 * 0.7</formula>
      <formula>G14 * 0.9</formula>
    </cfRule>
    <cfRule type="cellIs" dxfId="35" priority="66" stopIfTrue="1" operator="between">
      <formula>G14 * 0.9</formula>
      <formula>G14</formula>
    </cfRule>
  </conditionalFormatting>
  <conditionalFormatting sqref="H80 H91:H113">
    <cfRule type="cellIs" dxfId="34" priority="36" stopIfTrue="1" operator="equal">
      <formula>"na"</formula>
    </cfRule>
    <cfRule type="cellIs" dxfId="33" priority="37" stopIfTrue="1" operator="lessThanOrEqual">
      <formula>G80-2</formula>
    </cfRule>
    <cfRule type="cellIs" dxfId="32" priority="38" stopIfTrue="1" operator="equal">
      <formula>G80-1</formula>
    </cfRule>
    <cfRule type="cellIs" dxfId="31" priority="39" stopIfTrue="1" operator="greaterThanOrEqual">
      <formula>G80</formula>
    </cfRule>
  </conditionalFormatting>
  <conditionalFormatting sqref="H77:H79">
    <cfRule type="cellIs" dxfId="30" priority="33" stopIfTrue="1" operator="lessThanOrEqual">
      <formula>G77-2</formula>
    </cfRule>
    <cfRule type="cellIs" dxfId="29" priority="34" stopIfTrue="1" operator="equal">
      <formula>G77-1</formula>
    </cfRule>
    <cfRule type="cellIs" dxfId="28" priority="35" stopIfTrue="1" operator="greaterThanOrEqual">
      <formula>G77</formula>
    </cfRule>
  </conditionalFormatting>
  <conditionalFormatting sqref="H88:H90">
    <cfRule type="cellIs" dxfId="27" priority="26" stopIfTrue="1" operator="lessThanOrEqual">
      <formula>G88-2</formula>
    </cfRule>
    <cfRule type="cellIs" dxfId="26" priority="27" stopIfTrue="1" operator="equal">
      <formula>G88-1</formula>
    </cfRule>
    <cfRule type="cellIs" dxfId="25" priority="28" stopIfTrue="1" operator="greaterThanOrEqual">
      <formula>G88</formula>
    </cfRule>
  </conditionalFormatting>
  <conditionalFormatting sqref="H29 H31:H35 H37:H49 H51:H58 H60:H68">
    <cfRule type="cellIs" dxfId="24" priority="21" stopIfTrue="1" operator="equal">
      <formula>"na"</formula>
    </cfRule>
    <cfRule type="cellIs" dxfId="23" priority="22" stopIfTrue="1" operator="lessThanOrEqual">
      <formula>G29-2</formula>
    </cfRule>
    <cfRule type="cellIs" dxfId="22" priority="23" stopIfTrue="1" operator="equal">
      <formula>G29-1</formula>
    </cfRule>
    <cfRule type="cellIs" dxfId="21" priority="24" stopIfTrue="1" operator="greaterThanOrEqual">
      <formula>G29</formula>
    </cfRule>
  </conditionalFormatting>
  <conditionalFormatting sqref="H30">
    <cfRule type="cellIs" dxfId="20" priority="17" stopIfTrue="1" operator="equal">
      <formula>"na"</formula>
    </cfRule>
    <cfRule type="cellIs" dxfId="19" priority="18" stopIfTrue="1" operator="lessThanOrEqual">
      <formula>G30-2</formula>
    </cfRule>
    <cfRule type="cellIs" dxfId="18" priority="19" stopIfTrue="1" operator="equal">
      <formula>G30-1</formula>
    </cfRule>
    <cfRule type="cellIs" dxfId="17" priority="20" stopIfTrue="1" operator="greaterThanOrEqual">
      <formula>G30</formula>
    </cfRule>
  </conditionalFormatting>
  <conditionalFormatting sqref="H36">
    <cfRule type="cellIs" dxfId="16" priority="13" stopIfTrue="1" operator="equal">
      <formula>"na"</formula>
    </cfRule>
    <cfRule type="cellIs" dxfId="15" priority="14" stopIfTrue="1" operator="lessThanOrEqual">
      <formula>G36-2</formula>
    </cfRule>
    <cfRule type="cellIs" dxfId="14" priority="15" stopIfTrue="1" operator="equal">
      <formula>G36-1</formula>
    </cfRule>
    <cfRule type="cellIs" dxfId="13" priority="16" stopIfTrue="1" operator="greaterThanOrEqual">
      <formula>G36</formula>
    </cfRule>
  </conditionalFormatting>
  <conditionalFormatting sqref="H50">
    <cfRule type="cellIs" dxfId="12" priority="9" stopIfTrue="1" operator="equal">
      <formula>"na"</formula>
    </cfRule>
    <cfRule type="cellIs" dxfId="11" priority="10" stopIfTrue="1" operator="lessThanOrEqual">
      <formula>G50-2</formula>
    </cfRule>
    <cfRule type="cellIs" dxfId="10" priority="11" stopIfTrue="1" operator="equal">
      <formula>G50-1</formula>
    </cfRule>
    <cfRule type="cellIs" dxfId="9" priority="12" stopIfTrue="1" operator="greaterThanOrEqual">
      <formula>G50</formula>
    </cfRule>
  </conditionalFormatting>
  <conditionalFormatting sqref="H59">
    <cfRule type="cellIs" dxfId="8" priority="5" stopIfTrue="1" operator="equal">
      <formula>"na"</formula>
    </cfRule>
    <cfRule type="cellIs" dxfId="7" priority="6" stopIfTrue="1" operator="lessThanOrEqual">
      <formula>G59-2</formula>
    </cfRule>
    <cfRule type="cellIs" dxfId="6" priority="7" stopIfTrue="1" operator="equal">
      <formula>G59-1</formula>
    </cfRule>
    <cfRule type="cellIs" dxfId="5" priority="8" stopIfTrue="1" operator="greaterThanOrEqual">
      <formula>G59</formula>
    </cfRule>
  </conditionalFormatting>
  <conditionalFormatting sqref="H17:H28">
    <cfRule type="cellIs" dxfId="4" priority="1" stopIfTrue="1" operator="equal">
      <formula>"na"</formula>
    </cfRule>
    <cfRule type="cellIs" dxfId="3" priority="2" stopIfTrue="1" operator="lessThanOrEqual">
      <formula>G17-2</formula>
    </cfRule>
    <cfRule type="cellIs" dxfId="2" priority="3" stopIfTrue="1" operator="equal">
      <formula>G17-1</formula>
    </cfRule>
    <cfRule type="cellIs" dxfId="1" priority="4" stopIfTrue="1" operator="greaterThanOrEqual">
      <formula>G17</formula>
    </cfRule>
  </conditionalFormatting>
  <conditionalFormatting sqref="H88:J113">
    <cfRule type="uniqueValues" dxfId="0" priority="135"/>
  </conditionalFormatting>
  <hyperlinks>
    <hyperlink ref="B17" location="Control1.1" display="1.1"/>
    <hyperlink ref="B18" location="Control1.2" display="1.2"/>
    <hyperlink ref="B19" location="Control1.3" display="1.3"/>
    <hyperlink ref="B20" location="Control5.1" display="5.1"/>
    <hyperlink ref="B21" location="Control6.1" display="6.1"/>
    <hyperlink ref="B22" location="Control6.2" display="6.2"/>
    <hyperlink ref="B23" location="Control6.3" display="6.3"/>
    <hyperlink ref="B25" location="Control7.1" display="7.1"/>
    <hyperlink ref="B26" location="Control7.2" display="7.2"/>
    <hyperlink ref="B27" location="Control8.1" display="8.1"/>
    <hyperlink ref="B28" location="Control8.2" display="8.2"/>
    <hyperlink ref="B29" location="Control8.3" display="8.3"/>
    <hyperlink ref="B31" location="Control9.1" display="9.1"/>
    <hyperlink ref="B32" location="Control9.2" display="9.2"/>
    <hyperlink ref="B33" location="Control9.3" display="9.3"/>
    <hyperlink ref="B34" location="Control9.4" display="9.4"/>
    <hyperlink ref="B35" location="Control9.5" display="9.5"/>
    <hyperlink ref="B37" location="Control10.1" display="10.1"/>
    <hyperlink ref="B38" location="Control11.1" display="11.1"/>
    <hyperlink ref="B39" location="Control11.2" display="11.2"/>
    <hyperlink ref="B40" location="Control11.3" display="11.3"/>
    <hyperlink ref="B41" location="Control11.4" display="11.4"/>
    <hyperlink ref="B42" location="Control12.1" display="12.1"/>
    <hyperlink ref="B43" location="Control12.2" display="12.2"/>
    <hyperlink ref="B44" location="Control12.3" display="12.3"/>
    <hyperlink ref="B45" location="Control12.4" display="12.4"/>
    <hyperlink ref="B46" location="Control12.5" display="12.5"/>
    <hyperlink ref="B47" location="Control12.6" display="12.6"/>
    <hyperlink ref="B48" location="Control12.7" display="12.7"/>
    <hyperlink ref="B49" location="Control12.8" display="12.8"/>
    <hyperlink ref="B51" location="Control13.1" display="13.1"/>
    <hyperlink ref="B52" location="Control13.2" display="13.2"/>
    <hyperlink ref="B53" location="Control13.3" display="13.3"/>
    <hyperlink ref="B54" location="Control13.4" display="13.4"/>
    <hyperlink ref="B55" location="Control13.5" display="13.5"/>
    <hyperlink ref="B56" location="Control14.1" display="14.1"/>
    <hyperlink ref="B57" location="Control14.2" display="14.2"/>
    <hyperlink ref="B58" location="Control14.3" display="14.3"/>
    <hyperlink ref="B60" location="Control15.1" display="15.1"/>
    <hyperlink ref="B61" location="Control15.2" display="15.2"/>
    <hyperlink ref="B62" location="Control16.1" display="16.1"/>
    <hyperlink ref="B63" location="Control16.2" display="16.2"/>
    <hyperlink ref="B64" location="Control17.1" display="17.1"/>
    <hyperlink ref="B65" location="Control18.1" display="18.1"/>
    <hyperlink ref="B66" location="Control18.2" display="18.2"/>
    <hyperlink ref="B67" location="Control18.3" display="18.3"/>
    <hyperlink ref="B68" location="Control18.4" display="18.4"/>
    <hyperlink ref="B88" location="_25.1.1" tooltip="'25.1.1" display="_25.1.1"/>
    <hyperlink ref="B89" location="_25.1.2" display="_25.1.2"/>
    <hyperlink ref="B90" location="_25.1.3" display="_25.1.3"/>
    <hyperlink ref="B91" location="_25.1.4" display="_25.1.4"/>
    <hyperlink ref="B92" location="_25.1.5" display="_25.1.5"/>
    <hyperlink ref="B93" location="_25.1.6" display="_25.1.6"/>
    <hyperlink ref="B94" location="_25.1.7" display="_25.1.7"/>
    <hyperlink ref="B97" location="_25.2.1" display="_25.2.1"/>
    <hyperlink ref="B98" location="_25.2.2" display="_25.2.2"/>
    <hyperlink ref="B99" location="_25.2.3" display="_25.2.3"/>
    <hyperlink ref="B100" location="_25.2.4" display="_25.2.4"/>
    <hyperlink ref="B101" location="_25.2.5" display="_25.2.5"/>
    <hyperlink ref="B102" location="_25.2.6" display="_25.2.6"/>
    <hyperlink ref="B103" location="_25.2.7" display="_25.2.7"/>
    <hyperlink ref="B105" location="_25.3.1" display="_25.3.1"/>
    <hyperlink ref="B106" location="_25.3.2" display="_25.3.2"/>
    <hyperlink ref="B108" location="_25.4.1" display="_25.4.1"/>
    <hyperlink ref="B109" location="_25.4.2" display="_25.4.2"/>
    <hyperlink ref="B110" location="_25.4.3" display="_25.4.3"/>
    <hyperlink ref="B112" location="_25.5.1" display="_25.5.1"/>
    <hyperlink ref="B113" location="_25.5.2" display="_25.5.2"/>
    <hyperlink ref="B77" location="Control23.7.2" display="Control23.7.2"/>
    <hyperlink ref="B78" location="Control23.9.2" display="Control23.9.2"/>
    <hyperlink ref="B79" location="Control23.11.1" display="Control23.11.1"/>
    <hyperlink ref="B80" location="Control23.13.3" display="Control23.13.3"/>
    <hyperlink ref="B24" location="Control6.4" display="6.4 bitte Link korrigieren!"/>
    <hyperlink ref="B30" location="Control8.4" display="8.4"/>
    <hyperlink ref="B36" location="Control9.6" display="9.6"/>
    <hyperlink ref="B50" location="Control12.9" display="12.9"/>
    <hyperlink ref="B59" location="Control14.4" display="14.4"/>
    <hyperlink ref="B95" location="_25.1.8" display="_25.1.8"/>
  </hyperlinks>
  <pageMargins left="0.70866141732283472" right="0.70866141732283472" top="0.78740157480314965" bottom="0.78740157480314965" header="0.31496062992125984" footer="0.31496062992125984"/>
  <pageSetup paperSize="9" scale="89" firstPageNumber="0" fitToHeight="0" orientation="portrait" horizontalDpi="1200" verticalDpi="1200" r:id="rId1"/>
  <headerFooter>
    <oddFooter>&amp;C&amp;F / 
&amp;A&amp;RSeite &amp;P von &amp;N&amp;L&amp;"Calibri"&amp;11 Gedruckt am: &amp;D_x000D_&amp;1#&amp;"Calibri"&amp;10 [Public]</oddFooter>
  </headerFooter>
  <rowBreaks count="2" manualBreakCount="2">
    <brk id="12" max="16383" man="1"/>
    <brk id="71" max="16383" man="1"/>
  </rowBreaks>
  <colBreaks count="1" manualBreakCount="1">
    <brk id="8" max="108" man="1"/>
  </colBreaks>
  <ignoredErrors>
    <ignoredError sqref="M32 G58 G48 G42:G43 G32 G28 G26 G63" formula="1"/>
    <ignoredError sqref="B60:B68 B17:B24 B25:B29 B31:B35 B37:B49 B51:B58"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J806"/>
  <sheetViews>
    <sheetView zoomScaleNormal="100" workbookViewId="0">
      <pane ySplit="1" topLeftCell="A2" activePane="bottomLeft" state="frozen"/>
      <selection activeCell="A2" sqref="A2"/>
      <selection pane="bottomLeft" activeCell="B11" sqref="B11"/>
    </sheetView>
  </sheetViews>
  <sheetFormatPr baseColWidth="10" defaultColWidth="11.42578125" defaultRowHeight="12.75" outlineLevelRow="2"/>
  <cols>
    <col min="1" max="1" width="1.7109375" style="7" customWidth="1"/>
    <col min="2" max="2" width="11.7109375" style="63" customWidth="1"/>
    <col min="3" max="3" width="3.7109375" style="62" customWidth="1"/>
    <col min="4" max="4" width="7.7109375" style="64" customWidth="1"/>
    <col min="5" max="5" width="110.7109375" style="61" customWidth="1"/>
    <col min="6" max="6" width="1.7109375" style="7" customWidth="1"/>
    <col min="7" max="7" width="11.7109375" style="57" customWidth="1"/>
    <col min="8" max="8" width="11.7109375" style="186" customWidth="1"/>
    <col min="9" max="9" width="2.7109375" style="186" customWidth="1"/>
    <col min="10" max="10" width="11.7109375" style="62" customWidth="1"/>
    <col min="11" max="11" width="3.7109375" style="62" customWidth="1"/>
    <col min="12" max="12" width="3.28515625" style="62" customWidth="1"/>
    <col min="13" max="16384" width="11.42578125" style="62"/>
  </cols>
  <sheetData>
    <row r="1" spans="1:10" s="92" customFormat="1" ht="60" customHeight="1">
      <c r="A1" s="4"/>
      <c r="B1" s="491" t="s">
        <v>821</v>
      </c>
      <c r="C1" s="492"/>
      <c r="D1" s="492"/>
      <c r="E1" s="492"/>
      <c r="F1" s="4"/>
      <c r="G1" s="64" t="s">
        <v>93</v>
      </c>
      <c r="H1" s="184" t="s">
        <v>99</v>
      </c>
      <c r="I1" s="184"/>
      <c r="J1" s="84" t="s">
        <v>188</v>
      </c>
    </row>
    <row r="2" spans="1:10" s="41" customFormat="1" ht="13.5" customHeight="1">
      <c r="A2" s="3"/>
      <c r="B2" s="42"/>
      <c r="C2" s="43" t="s">
        <v>140</v>
      </c>
      <c r="E2" s="38"/>
      <c r="F2" s="3"/>
      <c r="G2" s="83" t="s">
        <v>163</v>
      </c>
      <c r="H2" s="185"/>
      <c r="I2" s="185"/>
    </row>
    <row r="3" spans="1:10" s="41" customFormat="1" ht="18" customHeight="1">
      <c r="A3" s="3"/>
      <c r="B3" s="250" t="s">
        <v>1</v>
      </c>
      <c r="C3" s="485">
        <f>Cover!C5</f>
        <v>0</v>
      </c>
      <c r="D3" s="486"/>
      <c r="E3" s="487"/>
      <c r="F3" s="3"/>
      <c r="G3" s="251"/>
      <c r="H3" s="185"/>
      <c r="I3" s="185"/>
    </row>
    <row r="4" spans="1:10" s="41" customFormat="1" ht="18" customHeight="1">
      <c r="A4" s="3"/>
      <c r="B4" s="250" t="s">
        <v>42</v>
      </c>
      <c r="C4" s="485">
        <f>Cover!C7</f>
        <v>0</v>
      </c>
      <c r="D4" s="486"/>
      <c r="E4" s="487"/>
      <c r="F4" s="3"/>
      <c r="G4" s="251"/>
      <c r="H4" s="185"/>
      <c r="I4" s="185"/>
    </row>
    <row r="5" spans="1:10" s="41" customFormat="1" ht="18" customHeight="1">
      <c r="A5" s="7"/>
      <c r="B5" s="252" t="s">
        <v>24</v>
      </c>
      <c r="C5" s="488">
        <f>Cover!C18</f>
        <v>0</v>
      </c>
      <c r="D5" s="489"/>
      <c r="E5" s="490"/>
      <c r="F5" s="7"/>
      <c r="G5" s="251"/>
      <c r="H5" s="185"/>
      <c r="I5" s="185"/>
    </row>
    <row r="6" spans="1:10" ht="18" customHeight="1" thickBot="1">
      <c r="D6" s="63"/>
      <c r="G6" s="253"/>
    </row>
    <row r="7" spans="1:10" ht="39" thickBot="1">
      <c r="B7" s="254" t="s">
        <v>159</v>
      </c>
      <c r="D7" s="43" t="s">
        <v>41</v>
      </c>
      <c r="E7" s="39"/>
      <c r="G7" s="253"/>
    </row>
    <row r="8" spans="1:10">
      <c r="B8" s="44"/>
      <c r="G8" s="253"/>
    </row>
    <row r="9" spans="1:10" ht="18">
      <c r="D9" s="213">
        <v>1</v>
      </c>
      <c r="E9" s="34" t="s">
        <v>71</v>
      </c>
      <c r="G9" s="83" t="s">
        <v>139</v>
      </c>
    </row>
    <row r="10" spans="1:10" ht="13.5" thickBot="1">
      <c r="A10" s="8"/>
      <c r="F10" s="8"/>
      <c r="G10" s="253"/>
    </row>
    <row r="11" spans="1:10" ht="26.25" thickBot="1">
      <c r="A11" s="8"/>
      <c r="B11" s="255"/>
      <c r="D11" s="214" t="s">
        <v>45</v>
      </c>
      <c r="E11" s="203" t="s">
        <v>822</v>
      </c>
      <c r="F11" s="8"/>
      <c r="G11" s="83" t="s">
        <v>163</v>
      </c>
    </row>
    <row r="12" spans="1:10" s="46" customFormat="1">
      <c r="A12" s="8"/>
      <c r="B12" s="47"/>
      <c r="C12" s="62"/>
      <c r="D12" s="64"/>
      <c r="E12" s="40" t="s">
        <v>823</v>
      </c>
      <c r="F12" s="8"/>
      <c r="G12" s="256"/>
      <c r="H12" s="187"/>
      <c r="I12" s="187"/>
    </row>
    <row r="13" spans="1:10" s="46" customFormat="1" hidden="1" outlineLevel="2">
      <c r="A13" s="4"/>
      <c r="C13" s="62"/>
      <c r="D13" s="215" t="s">
        <v>201</v>
      </c>
      <c r="E13" s="204"/>
      <c r="F13" s="4"/>
      <c r="G13" s="256"/>
      <c r="H13" s="187"/>
      <c r="I13" s="187"/>
    </row>
    <row r="14" spans="1:10" s="46" customFormat="1" hidden="1" outlineLevel="2">
      <c r="A14" s="7"/>
      <c r="B14" s="47"/>
      <c r="C14" s="62"/>
      <c r="D14" s="193"/>
      <c r="E14" s="40"/>
      <c r="F14" s="7"/>
      <c r="G14" s="256"/>
      <c r="H14" s="187"/>
      <c r="I14" s="187"/>
    </row>
    <row r="15" spans="1:10" s="46" customFormat="1" hidden="1" outlineLevel="2">
      <c r="A15" s="5"/>
      <c r="C15" s="62"/>
      <c r="D15" s="215" t="s">
        <v>200</v>
      </c>
      <c r="E15" s="204"/>
      <c r="F15" s="5"/>
      <c r="G15" s="256"/>
      <c r="H15" s="187"/>
      <c r="I15" s="187"/>
    </row>
    <row r="16" spans="1:10" s="46" customFormat="1" hidden="1" outlineLevel="2">
      <c r="A16" s="8"/>
      <c r="B16" s="47"/>
      <c r="C16" s="62"/>
      <c r="D16" s="193"/>
      <c r="E16" s="40"/>
      <c r="F16" s="8"/>
      <c r="G16" s="256"/>
      <c r="H16" s="187"/>
      <c r="I16" s="187"/>
    </row>
    <row r="17" spans="1:9" s="46" customFormat="1" hidden="1" outlineLevel="2">
      <c r="A17" s="8"/>
      <c r="C17" s="62"/>
      <c r="D17" s="215" t="s">
        <v>202</v>
      </c>
      <c r="E17" s="205"/>
      <c r="F17" s="8"/>
      <c r="G17" s="256"/>
      <c r="H17" s="187"/>
      <c r="I17" s="187"/>
    </row>
    <row r="18" spans="1:9" s="46" customFormat="1" hidden="1" outlineLevel="2">
      <c r="A18" s="8"/>
      <c r="B18" s="47"/>
      <c r="C18" s="62"/>
      <c r="D18" s="193"/>
      <c r="E18" s="40"/>
      <c r="F18" s="8"/>
      <c r="G18" s="256"/>
      <c r="H18" s="187"/>
      <c r="I18" s="187"/>
    </row>
    <row r="19" spans="1:9" s="46" customFormat="1" hidden="1" outlineLevel="2">
      <c r="A19" s="8"/>
      <c r="C19" s="62"/>
      <c r="D19" s="215" t="s">
        <v>203</v>
      </c>
      <c r="E19" s="205"/>
      <c r="F19" s="8"/>
      <c r="G19" s="256"/>
      <c r="H19" s="187"/>
      <c r="I19" s="187"/>
    </row>
    <row r="20" spans="1:9" outlineLevel="1" collapsed="1">
      <c r="A20" s="8"/>
      <c r="D20" s="193"/>
      <c r="E20" s="40"/>
      <c r="F20" s="8"/>
      <c r="G20" s="253"/>
    </row>
    <row r="21" spans="1:9" ht="51" outlineLevel="1">
      <c r="A21" s="8"/>
      <c r="D21" s="193" t="s">
        <v>193</v>
      </c>
      <c r="E21" s="334" t="s">
        <v>824</v>
      </c>
      <c r="F21" s="8"/>
      <c r="G21" s="253"/>
    </row>
    <row r="22" spans="1:9" ht="229.5" outlineLevel="1">
      <c r="A22" s="8"/>
      <c r="D22" s="193" t="s">
        <v>194</v>
      </c>
      <c r="E22" s="447" t="s">
        <v>997</v>
      </c>
      <c r="F22" s="8"/>
      <c r="G22" s="253"/>
    </row>
    <row r="23" spans="1:9" ht="13.5" thickBot="1">
      <c r="A23" s="8"/>
      <c r="F23" s="8"/>
      <c r="G23" s="253"/>
    </row>
    <row r="24" spans="1:9" ht="26.25" thickBot="1">
      <c r="A24" s="8"/>
      <c r="B24" s="48"/>
      <c r="D24" s="64" t="s">
        <v>46</v>
      </c>
      <c r="E24" s="35" t="s">
        <v>825</v>
      </c>
      <c r="F24" s="8"/>
      <c r="G24" s="83" t="s">
        <v>163</v>
      </c>
    </row>
    <row r="25" spans="1:9" s="46" customFormat="1">
      <c r="A25" s="8"/>
      <c r="B25" s="47"/>
      <c r="C25" s="62"/>
      <c r="D25" s="64"/>
      <c r="E25" s="40" t="s">
        <v>826</v>
      </c>
      <c r="F25" s="8"/>
      <c r="G25" s="256"/>
      <c r="H25" s="187"/>
      <c r="I25" s="187"/>
    </row>
    <row r="26" spans="1:9" s="46" customFormat="1" hidden="1" outlineLevel="2">
      <c r="A26" s="7"/>
      <c r="C26" s="62"/>
      <c r="D26" s="215" t="s">
        <v>201</v>
      </c>
      <c r="E26" s="204"/>
      <c r="F26" s="7"/>
      <c r="G26" s="256"/>
      <c r="H26" s="187"/>
      <c r="I26" s="187"/>
    </row>
    <row r="27" spans="1:9" s="46" customFormat="1" hidden="1" outlineLevel="2">
      <c r="A27" s="7"/>
      <c r="B27" s="47"/>
      <c r="C27" s="62"/>
      <c r="D27" s="193"/>
      <c r="E27" s="40"/>
      <c r="F27" s="7"/>
      <c r="G27" s="256"/>
      <c r="H27" s="187"/>
      <c r="I27" s="187"/>
    </row>
    <row r="28" spans="1:9" s="46" customFormat="1" hidden="1" outlineLevel="2">
      <c r="A28" s="7"/>
      <c r="C28" s="62"/>
      <c r="D28" s="215" t="s">
        <v>200</v>
      </c>
      <c r="E28" s="204"/>
      <c r="F28" s="7"/>
      <c r="G28" s="256"/>
      <c r="H28" s="187"/>
      <c r="I28" s="187"/>
    </row>
    <row r="29" spans="1:9" s="46" customFormat="1" hidden="1" outlineLevel="2">
      <c r="A29" s="7"/>
      <c r="B29" s="47"/>
      <c r="C29" s="62"/>
      <c r="D29" s="193"/>
      <c r="E29" s="40"/>
      <c r="F29" s="7"/>
      <c r="G29" s="256"/>
      <c r="H29" s="187"/>
      <c r="I29" s="187"/>
    </row>
    <row r="30" spans="1:9" s="46" customFormat="1" hidden="1" outlineLevel="2">
      <c r="A30" s="7"/>
      <c r="C30" s="62"/>
      <c r="D30" s="215" t="s">
        <v>202</v>
      </c>
      <c r="E30" s="205"/>
      <c r="F30" s="7"/>
      <c r="G30" s="256"/>
      <c r="H30" s="187"/>
      <c r="I30" s="187"/>
    </row>
    <row r="31" spans="1:9" s="46" customFormat="1" hidden="1" outlineLevel="2">
      <c r="A31" s="7"/>
      <c r="B31" s="47"/>
      <c r="C31" s="62"/>
      <c r="D31" s="193"/>
      <c r="E31" s="40"/>
      <c r="F31" s="7"/>
      <c r="G31" s="256"/>
      <c r="H31" s="187"/>
      <c r="I31" s="187"/>
    </row>
    <row r="32" spans="1:9" s="46" customFormat="1" hidden="1" outlineLevel="2">
      <c r="A32" s="7"/>
      <c r="C32" s="62"/>
      <c r="D32" s="215" t="s">
        <v>203</v>
      </c>
      <c r="E32" s="205"/>
      <c r="F32" s="7"/>
      <c r="G32" s="256"/>
      <c r="H32" s="187"/>
      <c r="I32" s="187"/>
    </row>
    <row r="33" spans="1:9" outlineLevel="1" collapsed="1">
      <c r="D33" s="193"/>
      <c r="E33" s="40"/>
      <c r="G33" s="253"/>
    </row>
    <row r="34" spans="1:9" ht="51" outlineLevel="1">
      <c r="D34" s="193" t="s">
        <v>193</v>
      </c>
      <c r="E34" s="448" t="s">
        <v>998</v>
      </c>
      <c r="G34" s="253"/>
    </row>
    <row r="35" spans="1:9" ht="293.25" outlineLevel="1">
      <c r="D35" s="193" t="s">
        <v>194</v>
      </c>
      <c r="E35" s="449" t="s">
        <v>1065</v>
      </c>
      <c r="G35" s="253"/>
    </row>
    <row r="36" spans="1:9" ht="13.5" thickBot="1">
      <c r="E36" s="206"/>
      <c r="G36" s="253"/>
    </row>
    <row r="37" spans="1:9" ht="13.5" thickBot="1">
      <c r="A37" s="8"/>
      <c r="B37" s="255"/>
      <c r="D37" s="214" t="s">
        <v>47</v>
      </c>
      <c r="E37" s="35" t="s">
        <v>827</v>
      </c>
      <c r="F37" s="8"/>
      <c r="G37" s="83" t="s">
        <v>139</v>
      </c>
    </row>
    <row r="38" spans="1:9" s="46" customFormat="1">
      <c r="A38" s="8"/>
      <c r="B38" s="47"/>
      <c r="C38" s="62"/>
      <c r="D38" s="64"/>
      <c r="E38" s="40" t="s">
        <v>828</v>
      </c>
      <c r="F38" s="8"/>
      <c r="G38" s="256"/>
      <c r="H38" s="187"/>
      <c r="I38" s="187"/>
    </row>
    <row r="39" spans="1:9" s="46" customFormat="1" hidden="1" outlineLevel="2">
      <c r="A39" s="8"/>
      <c r="C39" s="62"/>
      <c r="D39" s="215" t="s">
        <v>201</v>
      </c>
      <c r="E39" s="204"/>
      <c r="F39" s="8"/>
      <c r="G39" s="256"/>
      <c r="H39" s="187"/>
      <c r="I39" s="187"/>
    </row>
    <row r="40" spans="1:9" s="46" customFormat="1" hidden="1" outlineLevel="2">
      <c r="A40" s="8"/>
      <c r="B40" s="47"/>
      <c r="C40" s="62"/>
      <c r="D40" s="193"/>
      <c r="E40" s="40"/>
      <c r="F40" s="8"/>
      <c r="G40" s="256"/>
      <c r="H40" s="187"/>
      <c r="I40" s="187"/>
    </row>
    <row r="41" spans="1:9" s="46" customFormat="1" hidden="1" outlineLevel="2">
      <c r="A41" s="8"/>
      <c r="C41" s="62"/>
      <c r="D41" s="215" t="s">
        <v>200</v>
      </c>
      <c r="E41" s="204"/>
      <c r="F41" s="8"/>
      <c r="G41" s="256"/>
      <c r="H41" s="187"/>
      <c r="I41" s="187"/>
    </row>
    <row r="42" spans="1:9" s="46" customFormat="1" hidden="1" outlineLevel="2">
      <c r="A42" s="8"/>
      <c r="B42" s="47"/>
      <c r="C42" s="62"/>
      <c r="D42" s="193"/>
      <c r="E42" s="40"/>
      <c r="F42" s="8"/>
      <c r="G42" s="256"/>
      <c r="H42" s="187"/>
      <c r="I42" s="187"/>
    </row>
    <row r="43" spans="1:9" s="46" customFormat="1" hidden="1" outlineLevel="2">
      <c r="A43" s="8"/>
      <c r="C43" s="62"/>
      <c r="D43" s="215" t="s">
        <v>202</v>
      </c>
      <c r="E43" s="205"/>
      <c r="F43" s="8"/>
      <c r="G43" s="256"/>
      <c r="H43" s="187"/>
      <c r="I43" s="187"/>
    </row>
    <row r="44" spans="1:9" s="46" customFormat="1" hidden="1" outlineLevel="2">
      <c r="A44" s="8"/>
      <c r="B44" s="47"/>
      <c r="C44" s="62"/>
      <c r="D44" s="193"/>
      <c r="E44" s="40"/>
      <c r="F44" s="8"/>
      <c r="G44" s="256"/>
      <c r="H44" s="187"/>
      <c r="I44" s="187"/>
    </row>
    <row r="45" spans="1:9" s="46" customFormat="1" hidden="1" outlineLevel="2">
      <c r="A45" s="7"/>
      <c r="C45" s="62"/>
      <c r="D45" s="215" t="s">
        <v>203</v>
      </c>
      <c r="E45" s="205"/>
      <c r="F45" s="7"/>
      <c r="G45" s="256"/>
      <c r="H45" s="187"/>
      <c r="I45" s="187"/>
    </row>
    <row r="46" spans="1:9" outlineLevel="1" collapsed="1">
      <c r="D46" s="193"/>
      <c r="E46" s="40"/>
      <c r="G46" s="253"/>
    </row>
    <row r="47" spans="1:9" ht="51" outlineLevel="1">
      <c r="D47" s="193" t="s">
        <v>193</v>
      </c>
      <c r="E47" s="448" t="s">
        <v>1064</v>
      </c>
      <c r="G47" s="253"/>
    </row>
    <row r="48" spans="1:9" ht="255" outlineLevel="1">
      <c r="D48" s="193" t="s">
        <v>194</v>
      </c>
      <c r="E48" s="448" t="s">
        <v>999</v>
      </c>
      <c r="G48" s="253"/>
    </row>
    <row r="49" spans="1:9">
      <c r="E49" s="206"/>
      <c r="G49" s="253"/>
    </row>
    <row r="50" spans="1:9" ht="18">
      <c r="D50" s="45">
        <v>5</v>
      </c>
      <c r="E50" s="34" t="s">
        <v>48</v>
      </c>
      <c r="G50" s="83" t="s">
        <v>139</v>
      </c>
    </row>
    <row r="51" spans="1:9" ht="13.5" thickBot="1">
      <c r="G51" s="253"/>
    </row>
    <row r="52" spans="1:9" ht="26.25" thickBot="1">
      <c r="B52" s="48"/>
      <c r="D52" s="214" t="s">
        <v>25</v>
      </c>
      <c r="E52" s="35" t="s">
        <v>829</v>
      </c>
      <c r="G52" s="83" t="s">
        <v>139</v>
      </c>
      <c r="H52" s="188" t="s">
        <v>142</v>
      </c>
    </row>
    <row r="53" spans="1:9" s="46" customFormat="1">
      <c r="A53" s="8"/>
      <c r="B53" s="47"/>
      <c r="C53" s="62"/>
      <c r="D53" s="64"/>
      <c r="E53" s="40" t="s">
        <v>830</v>
      </c>
      <c r="F53" s="8"/>
      <c r="G53" s="256"/>
      <c r="H53" s="187"/>
      <c r="I53" s="187"/>
    </row>
    <row r="54" spans="1:9" s="46" customFormat="1" hidden="1" outlineLevel="2">
      <c r="A54" s="8"/>
      <c r="C54" s="62"/>
      <c r="D54" s="215" t="s">
        <v>201</v>
      </c>
      <c r="E54" s="204"/>
      <c r="F54" s="8"/>
      <c r="G54" s="256"/>
      <c r="H54" s="187"/>
      <c r="I54" s="187"/>
    </row>
    <row r="55" spans="1:9" s="46" customFormat="1" hidden="1" outlineLevel="2">
      <c r="A55" s="8"/>
      <c r="B55" s="47"/>
      <c r="C55" s="62"/>
      <c r="D55" s="193"/>
      <c r="E55" s="40"/>
      <c r="F55" s="8"/>
      <c r="G55" s="256"/>
      <c r="H55" s="187"/>
      <c r="I55" s="187"/>
    </row>
    <row r="56" spans="1:9" s="46" customFormat="1" hidden="1" outlineLevel="2">
      <c r="A56" s="8"/>
      <c r="C56" s="62"/>
      <c r="D56" s="215" t="s">
        <v>200</v>
      </c>
      <c r="E56" s="204"/>
      <c r="F56" s="8"/>
      <c r="G56" s="256"/>
      <c r="H56" s="187"/>
      <c r="I56" s="187"/>
    </row>
    <row r="57" spans="1:9" s="46" customFormat="1" hidden="1" outlineLevel="2">
      <c r="A57" s="8"/>
      <c r="B57" s="47"/>
      <c r="C57" s="62"/>
      <c r="D57" s="193"/>
      <c r="E57" s="40"/>
      <c r="F57" s="8"/>
      <c r="G57" s="256"/>
      <c r="H57" s="187"/>
      <c r="I57" s="187"/>
    </row>
    <row r="58" spans="1:9" s="46" customFormat="1" hidden="1" outlineLevel="2">
      <c r="A58" s="8"/>
      <c r="C58" s="62"/>
      <c r="D58" s="215" t="s">
        <v>202</v>
      </c>
      <c r="E58" s="205"/>
      <c r="F58" s="8"/>
      <c r="G58" s="256"/>
      <c r="H58" s="187"/>
      <c r="I58" s="187"/>
    </row>
    <row r="59" spans="1:9" s="46" customFormat="1" hidden="1" outlineLevel="2">
      <c r="A59" s="8"/>
      <c r="B59" s="47"/>
      <c r="C59" s="62"/>
      <c r="D59" s="193"/>
      <c r="E59" s="40"/>
      <c r="F59" s="8"/>
      <c r="G59" s="256"/>
      <c r="H59" s="187"/>
      <c r="I59" s="187"/>
    </row>
    <row r="60" spans="1:9" s="46" customFormat="1" hidden="1" outlineLevel="2">
      <c r="A60" s="8"/>
      <c r="C60" s="62"/>
      <c r="D60" s="215" t="s">
        <v>203</v>
      </c>
      <c r="E60" s="205"/>
      <c r="F60" s="8"/>
      <c r="G60" s="256"/>
      <c r="H60" s="187"/>
      <c r="I60" s="187"/>
    </row>
    <row r="61" spans="1:9" outlineLevel="1" collapsed="1">
      <c r="A61" s="8"/>
      <c r="D61" s="193"/>
      <c r="E61" s="40"/>
      <c r="F61" s="8"/>
      <c r="G61" s="253"/>
    </row>
    <row r="62" spans="1:9" ht="51" outlineLevel="1">
      <c r="D62" s="193" t="s">
        <v>193</v>
      </c>
      <c r="E62" s="334" t="s">
        <v>1063</v>
      </c>
      <c r="G62" s="253"/>
    </row>
    <row r="63" spans="1:9" ht="306" outlineLevel="1">
      <c r="D63" s="193" t="s">
        <v>194</v>
      </c>
      <c r="E63" s="450" t="s">
        <v>1000</v>
      </c>
      <c r="G63" s="253"/>
    </row>
    <row r="64" spans="1:9">
      <c r="G64" s="253"/>
    </row>
    <row r="65" spans="1:9" ht="18">
      <c r="D65" s="45">
        <v>6</v>
      </c>
      <c r="E65" s="34" t="s">
        <v>18</v>
      </c>
      <c r="G65" s="83" t="s">
        <v>139</v>
      </c>
    </row>
    <row r="66" spans="1:9" ht="13.5" thickBot="1">
      <c r="G66" s="253"/>
    </row>
    <row r="67" spans="1:9" ht="13.5" thickBot="1">
      <c r="A67" s="8"/>
      <c r="B67" s="255"/>
      <c r="D67" s="214" t="s">
        <v>26</v>
      </c>
      <c r="E67" s="203" t="s">
        <v>831</v>
      </c>
      <c r="F67" s="8"/>
      <c r="G67" s="83" t="s">
        <v>163</v>
      </c>
    </row>
    <row r="68" spans="1:9" s="46" customFormat="1">
      <c r="A68" s="8"/>
      <c r="B68" s="47"/>
      <c r="C68" s="62"/>
      <c r="D68" s="64"/>
      <c r="E68" s="40" t="s">
        <v>832</v>
      </c>
      <c r="F68" s="8"/>
      <c r="G68" s="256"/>
      <c r="H68" s="187"/>
      <c r="I68" s="187"/>
    </row>
    <row r="69" spans="1:9" s="46" customFormat="1" hidden="1" outlineLevel="2">
      <c r="A69" s="8"/>
      <c r="C69" s="62"/>
      <c r="D69" s="215" t="s">
        <v>201</v>
      </c>
      <c r="E69" s="204"/>
      <c r="F69" s="8"/>
      <c r="G69" s="256"/>
      <c r="H69" s="187"/>
      <c r="I69" s="187"/>
    </row>
    <row r="70" spans="1:9" s="46" customFormat="1" hidden="1" outlineLevel="2">
      <c r="A70" s="8"/>
      <c r="B70" s="47"/>
      <c r="C70" s="62"/>
      <c r="D70" s="193"/>
      <c r="E70" s="40"/>
      <c r="F70" s="8"/>
      <c r="G70" s="256"/>
      <c r="H70" s="187"/>
      <c r="I70" s="187"/>
    </row>
    <row r="71" spans="1:9" s="46" customFormat="1" hidden="1" outlineLevel="2">
      <c r="A71" s="8"/>
      <c r="C71" s="62"/>
      <c r="D71" s="215" t="s">
        <v>200</v>
      </c>
      <c r="E71" s="204"/>
      <c r="F71" s="8"/>
      <c r="G71" s="256"/>
      <c r="H71" s="187"/>
      <c r="I71" s="187"/>
    </row>
    <row r="72" spans="1:9" s="46" customFormat="1" hidden="1" outlineLevel="2">
      <c r="A72" s="8"/>
      <c r="B72" s="47"/>
      <c r="C72" s="62"/>
      <c r="D72" s="193"/>
      <c r="E72" s="40"/>
      <c r="F72" s="8"/>
      <c r="G72" s="256"/>
      <c r="H72" s="187"/>
      <c r="I72" s="187"/>
    </row>
    <row r="73" spans="1:9" s="46" customFormat="1" hidden="1" outlineLevel="2">
      <c r="A73" s="7"/>
      <c r="C73" s="62"/>
      <c r="D73" s="215" t="s">
        <v>202</v>
      </c>
      <c r="E73" s="205"/>
      <c r="F73" s="7"/>
      <c r="G73" s="256"/>
      <c r="H73" s="187"/>
      <c r="I73" s="187"/>
    </row>
    <row r="74" spans="1:9" s="46" customFormat="1" hidden="1" outlineLevel="2">
      <c r="A74" s="228"/>
      <c r="B74" s="47"/>
      <c r="C74" s="62"/>
      <c r="D74" s="193"/>
      <c r="E74" s="40"/>
      <c r="F74" s="228"/>
      <c r="G74" s="256"/>
      <c r="H74" s="187"/>
      <c r="I74" s="187"/>
    </row>
    <row r="75" spans="1:9" s="46" customFormat="1" hidden="1" outlineLevel="2">
      <c r="A75" s="7"/>
      <c r="C75" s="62"/>
      <c r="D75" s="215" t="s">
        <v>203</v>
      </c>
      <c r="E75" s="205"/>
      <c r="F75" s="7"/>
      <c r="G75" s="256"/>
      <c r="H75" s="187"/>
      <c r="I75" s="187"/>
    </row>
    <row r="76" spans="1:9" outlineLevel="1" collapsed="1">
      <c r="D76" s="193"/>
      <c r="E76" s="40"/>
      <c r="G76" s="253"/>
    </row>
    <row r="77" spans="1:9" ht="38.25" outlineLevel="1">
      <c r="D77" s="193" t="s">
        <v>193</v>
      </c>
      <c r="E77" s="334" t="s">
        <v>1001</v>
      </c>
      <c r="G77" s="253"/>
    </row>
    <row r="78" spans="1:9" ht="242.25" outlineLevel="1">
      <c r="D78" s="193" t="s">
        <v>194</v>
      </c>
      <c r="E78" s="334" t="s">
        <v>1002</v>
      </c>
      <c r="G78" s="253"/>
    </row>
    <row r="79" spans="1:9">
      <c r="G79" s="253"/>
    </row>
    <row r="80" spans="1:9" ht="13.5" thickBot="1">
      <c r="A80" s="8"/>
      <c r="E80" s="206"/>
      <c r="F80" s="8"/>
      <c r="G80" s="253"/>
    </row>
    <row r="81" spans="1:10" ht="13.5" thickBot="1">
      <c r="A81" s="8"/>
      <c r="B81" s="255"/>
      <c r="D81" s="214" t="s">
        <v>27</v>
      </c>
      <c r="E81" s="35" t="s">
        <v>833</v>
      </c>
      <c r="F81" s="8"/>
      <c r="G81" s="83" t="s">
        <v>139</v>
      </c>
      <c r="H81" s="188" t="s">
        <v>143</v>
      </c>
    </row>
    <row r="82" spans="1:10" s="46" customFormat="1">
      <c r="A82" s="8"/>
      <c r="B82" s="47"/>
      <c r="C82" s="62"/>
      <c r="D82" s="64"/>
      <c r="E82" s="40" t="s">
        <v>834</v>
      </c>
      <c r="F82" s="8"/>
      <c r="G82" s="256"/>
      <c r="H82" s="187"/>
      <c r="I82" s="187"/>
    </row>
    <row r="83" spans="1:10" s="46" customFormat="1" hidden="1" outlineLevel="2">
      <c r="A83" s="8"/>
      <c r="C83" s="62"/>
      <c r="D83" s="215" t="s">
        <v>201</v>
      </c>
      <c r="E83" s="204"/>
      <c r="F83" s="8"/>
      <c r="G83" s="256"/>
      <c r="H83" s="187"/>
      <c r="I83" s="187"/>
    </row>
    <row r="84" spans="1:10" s="46" customFormat="1" hidden="1" outlineLevel="2">
      <c r="A84" s="5"/>
      <c r="B84" s="47"/>
      <c r="C84" s="62"/>
      <c r="D84" s="193"/>
      <c r="E84" s="40"/>
      <c r="F84" s="5"/>
      <c r="G84" s="256"/>
      <c r="H84" s="187"/>
      <c r="I84" s="187"/>
    </row>
    <row r="85" spans="1:10" s="46" customFormat="1" hidden="1" outlineLevel="2">
      <c r="A85" s="7"/>
      <c r="C85" s="62"/>
      <c r="D85" s="215" t="s">
        <v>200</v>
      </c>
      <c r="E85" s="204"/>
      <c r="F85" s="7"/>
      <c r="G85" s="256"/>
      <c r="H85" s="187"/>
      <c r="I85" s="187"/>
    </row>
    <row r="86" spans="1:10" s="46" customFormat="1" hidden="1" outlineLevel="2">
      <c r="A86" s="7"/>
      <c r="B86" s="47"/>
      <c r="C86" s="62"/>
      <c r="D86" s="193"/>
      <c r="E86" s="40"/>
      <c r="F86" s="7"/>
      <c r="G86" s="256"/>
      <c r="H86" s="187"/>
      <c r="I86" s="187"/>
    </row>
    <row r="87" spans="1:10" s="46" customFormat="1" hidden="1" outlineLevel="2">
      <c r="A87" s="7"/>
      <c r="C87" s="62"/>
      <c r="D87" s="215" t="s">
        <v>202</v>
      </c>
      <c r="E87" s="205"/>
      <c r="F87" s="7"/>
      <c r="G87" s="256"/>
      <c r="H87" s="187"/>
      <c r="I87" s="187"/>
    </row>
    <row r="88" spans="1:10" s="46" customFormat="1" hidden="1" outlineLevel="2">
      <c r="A88" s="7"/>
      <c r="B88" s="47"/>
      <c r="C88" s="62"/>
      <c r="D88" s="193"/>
      <c r="E88" s="40"/>
      <c r="F88" s="7"/>
      <c r="G88" s="256"/>
      <c r="H88" s="187"/>
      <c r="I88" s="187"/>
    </row>
    <row r="89" spans="1:10" s="46" customFormat="1" hidden="1" outlineLevel="2">
      <c r="A89" s="7"/>
      <c r="C89" s="62"/>
      <c r="D89" s="215" t="s">
        <v>203</v>
      </c>
      <c r="E89" s="205"/>
      <c r="F89" s="7"/>
      <c r="G89" s="256"/>
      <c r="H89" s="187"/>
      <c r="I89" s="187"/>
    </row>
    <row r="90" spans="1:10" outlineLevel="1" collapsed="1">
      <c r="D90" s="193"/>
      <c r="E90" s="40"/>
      <c r="G90" s="253"/>
    </row>
    <row r="91" spans="1:10" ht="38.25" outlineLevel="1">
      <c r="D91" s="193" t="s">
        <v>193</v>
      </c>
      <c r="E91" s="334" t="s">
        <v>1062</v>
      </c>
      <c r="G91" s="253"/>
    </row>
    <row r="92" spans="1:10" ht="216.75" outlineLevel="1">
      <c r="D92" s="193" t="s">
        <v>194</v>
      </c>
      <c r="E92" s="334" t="s">
        <v>1061</v>
      </c>
      <c r="G92" s="253"/>
    </row>
    <row r="93" spans="1:10" ht="13.5" outlineLevel="1" thickBot="1">
      <c r="D93" s="193"/>
      <c r="E93" s="247"/>
      <c r="G93" s="253"/>
    </row>
    <row r="94" spans="1:10" ht="13.5" thickBot="1">
      <c r="B94" s="48"/>
      <c r="D94" s="214" t="s">
        <v>28</v>
      </c>
      <c r="E94" s="35" t="s">
        <v>835</v>
      </c>
      <c r="G94" s="83" t="s">
        <v>139</v>
      </c>
      <c r="H94" s="188" t="s">
        <v>144</v>
      </c>
      <c r="J94" s="474" t="s">
        <v>112</v>
      </c>
    </row>
    <row r="95" spans="1:10" s="46" customFormat="1">
      <c r="A95" s="8"/>
      <c r="B95" s="47"/>
      <c r="C95" s="62"/>
      <c r="D95" s="64"/>
      <c r="E95" s="40" t="s">
        <v>836</v>
      </c>
      <c r="F95" s="8"/>
      <c r="G95" s="256"/>
      <c r="H95" s="187"/>
      <c r="I95" s="187"/>
    </row>
    <row r="96" spans="1:10" s="46" customFormat="1" hidden="1" outlineLevel="2">
      <c r="A96" s="8"/>
      <c r="C96" s="62"/>
      <c r="D96" s="215" t="s">
        <v>201</v>
      </c>
      <c r="E96" s="204"/>
      <c r="F96" s="8"/>
      <c r="G96" s="256"/>
      <c r="H96" s="187"/>
      <c r="I96" s="187"/>
    </row>
    <row r="97" spans="1:9" s="46" customFormat="1" hidden="1" outlineLevel="2">
      <c r="A97" s="8"/>
      <c r="B97" s="47"/>
      <c r="C97" s="62"/>
      <c r="D97" s="193"/>
      <c r="E97" s="40"/>
      <c r="F97" s="8"/>
      <c r="G97" s="256"/>
      <c r="H97" s="187"/>
      <c r="I97" s="187"/>
    </row>
    <row r="98" spans="1:9" s="46" customFormat="1" hidden="1" outlineLevel="2">
      <c r="A98" s="8"/>
      <c r="C98" s="62"/>
      <c r="D98" s="215" t="s">
        <v>200</v>
      </c>
      <c r="E98" s="204"/>
      <c r="F98" s="8"/>
      <c r="G98" s="256"/>
      <c r="H98" s="187"/>
      <c r="I98" s="187"/>
    </row>
    <row r="99" spans="1:9" s="46" customFormat="1" hidden="1" outlineLevel="2">
      <c r="A99" s="8"/>
      <c r="B99" s="47"/>
      <c r="C99" s="62"/>
      <c r="D99" s="193"/>
      <c r="E99" s="40"/>
      <c r="F99" s="8"/>
      <c r="G99" s="256"/>
      <c r="H99" s="187"/>
      <c r="I99" s="187"/>
    </row>
    <row r="100" spans="1:9" s="46" customFormat="1" hidden="1" outlineLevel="2">
      <c r="A100" s="8"/>
      <c r="C100" s="62"/>
      <c r="D100" s="215" t="s">
        <v>202</v>
      </c>
      <c r="E100" s="205"/>
      <c r="F100" s="8"/>
      <c r="G100" s="256"/>
      <c r="H100" s="187"/>
      <c r="I100" s="187"/>
    </row>
    <row r="101" spans="1:9" s="46" customFormat="1" hidden="1" outlineLevel="2">
      <c r="A101" s="8"/>
      <c r="B101" s="47"/>
      <c r="C101" s="62"/>
      <c r="D101" s="193"/>
      <c r="E101" s="40"/>
      <c r="F101" s="8"/>
      <c r="G101" s="256"/>
      <c r="H101" s="187"/>
      <c r="I101" s="187"/>
    </row>
    <row r="102" spans="1:9" s="46" customFormat="1" hidden="1" outlineLevel="2">
      <c r="A102" s="8"/>
      <c r="C102" s="62"/>
      <c r="D102" s="215" t="s">
        <v>203</v>
      </c>
      <c r="E102" s="205"/>
      <c r="F102" s="8"/>
      <c r="G102" s="256"/>
      <c r="H102" s="187"/>
      <c r="I102" s="187"/>
    </row>
    <row r="103" spans="1:9" outlineLevel="1" collapsed="1">
      <c r="D103" s="193"/>
      <c r="E103" s="40"/>
      <c r="G103" s="253"/>
    </row>
    <row r="104" spans="1:9" ht="38.25" outlineLevel="1">
      <c r="D104" s="193" t="s">
        <v>193</v>
      </c>
      <c r="E104" s="334" t="s">
        <v>837</v>
      </c>
      <c r="G104" s="253"/>
    </row>
    <row r="105" spans="1:9" ht="369.75" outlineLevel="1">
      <c r="D105" s="193" t="s">
        <v>194</v>
      </c>
      <c r="E105" s="334" t="s">
        <v>1003</v>
      </c>
      <c r="G105" s="253"/>
    </row>
    <row r="106" spans="1:9" ht="13.5" thickBot="1">
      <c r="G106" s="253"/>
    </row>
    <row r="107" spans="1:9" ht="26.25" thickBot="1">
      <c r="B107" s="48"/>
      <c r="D107" s="214" t="s">
        <v>153</v>
      </c>
      <c r="E107" s="203" t="s">
        <v>1004</v>
      </c>
      <c r="G107" s="83" t="s">
        <v>163</v>
      </c>
    </row>
    <row r="108" spans="1:9" s="46" customFormat="1">
      <c r="A108" s="7"/>
      <c r="B108" s="47"/>
      <c r="C108" s="62"/>
      <c r="D108" s="64"/>
      <c r="E108" s="40" t="s">
        <v>838</v>
      </c>
      <c r="F108" s="7"/>
      <c r="G108" s="256"/>
      <c r="H108" s="187"/>
      <c r="I108" s="187"/>
    </row>
    <row r="109" spans="1:9" s="46" customFormat="1" hidden="1" outlineLevel="2">
      <c r="A109" s="8"/>
      <c r="C109" s="62"/>
      <c r="D109" s="215" t="s">
        <v>201</v>
      </c>
      <c r="E109" s="207"/>
      <c r="F109" s="8"/>
      <c r="G109" s="256"/>
      <c r="H109" s="187"/>
      <c r="I109" s="187"/>
    </row>
    <row r="110" spans="1:9" s="46" customFormat="1" hidden="1" outlineLevel="2">
      <c r="A110" s="8"/>
      <c r="B110" s="47"/>
      <c r="C110" s="62"/>
      <c r="D110" s="193"/>
      <c r="E110" s="40"/>
      <c r="F110" s="8"/>
      <c r="G110" s="256"/>
      <c r="H110" s="187"/>
      <c r="I110" s="187"/>
    </row>
    <row r="111" spans="1:9" s="46" customFormat="1" hidden="1" outlineLevel="2">
      <c r="A111" s="8"/>
      <c r="C111" s="62"/>
      <c r="D111" s="215" t="s">
        <v>200</v>
      </c>
      <c r="E111" s="207"/>
      <c r="F111" s="8"/>
      <c r="G111" s="256"/>
      <c r="H111" s="187"/>
      <c r="I111" s="187"/>
    </row>
    <row r="112" spans="1:9" s="46" customFormat="1" hidden="1" outlineLevel="2">
      <c r="A112" s="8"/>
      <c r="B112" s="47"/>
      <c r="C112" s="62"/>
      <c r="D112" s="193"/>
      <c r="E112" s="40"/>
      <c r="F112" s="8"/>
      <c r="G112" s="256"/>
      <c r="H112" s="187"/>
      <c r="I112" s="187"/>
    </row>
    <row r="113" spans="1:10" s="46" customFormat="1" hidden="1" outlineLevel="2">
      <c r="A113" s="8"/>
      <c r="C113" s="62"/>
      <c r="D113" s="215" t="s">
        <v>202</v>
      </c>
      <c r="E113" s="208"/>
      <c r="F113" s="8"/>
      <c r="G113" s="256"/>
      <c r="H113" s="187"/>
      <c r="I113" s="187"/>
    </row>
    <row r="114" spans="1:10" s="46" customFormat="1" hidden="1" outlineLevel="2">
      <c r="A114" s="8"/>
      <c r="B114" s="47"/>
      <c r="C114" s="62"/>
      <c r="D114" s="193"/>
      <c r="E114" s="40"/>
      <c r="F114" s="8"/>
      <c r="G114" s="256"/>
      <c r="H114" s="187"/>
      <c r="I114" s="187"/>
    </row>
    <row r="115" spans="1:10" s="46" customFormat="1" hidden="1" outlineLevel="2">
      <c r="A115" s="7"/>
      <c r="C115" s="62"/>
      <c r="D115" s="215" t="s">
        <v>203</v>
      </c>
      <c r="E115" s="208"/>
      <c r="F115" s="7"/>
      <c r="G115" s="256"/>
      <c r="H115" s="187"/>
      <c r="I115" s="187"/>
    </row>
    <row r="116" spans="1:10" outlineLevel="1" collapsed="1">
      <c r="D116" s="193"/>
      <c r="E116" s="40"/>
      <c r="G116" s="253"/>
    </row>
    <row r="117" spans="1:10" ht="127.5" outlineLevel="1">
      <c r="D117" s="193" t="s">
        <v>193</v>
      </c>
      <c r="E117" s="334" t="s">
        <v>1005</v>
      </c>
      <c r="G117" s="253"/>
    </row>
    <row r="118" spans="1:10" ht="344.25" outlineLevel="1">
      <c r="D118" s="193" t="s">
        <v>194</v>
      </c>
      <c r="E118" s="334" t="s">
        <v>1006</v>
      </c>
      <c r="G118" s="253"/>
    </row>
    <row r="119" spans="1:10">
      <c r="G119" s="253"/>
    </row>
    <row r="120" spans="1:10" ht="18">
      <c r="D120" s="213">
        <v>7</v>
      </c>
      <c r="E120" s="34" t="s">
        <v>23</v>
      </c>
      <c r="G120" s="83" t="s">
        <v>139</v>
      </c>
    </row>
    <row r="121" spans="1:10" ht="13.5" thickBot="1">
      <c r="G121" s="253"/>
    </row>
    <row r="122" spans="1:10" ht="13.5" thickBot="1">
      <c r="B122" s="48"/>
      <c r="D122" s="214" t="s">
        <v>29</v>
      </c>
      <c r="E122" s="35" t="s">
        <v>839</v>
      </c>
      <c r="G122" s="83" t="s">
        <v>163</v>
      </c>
      <c r="J122" s="475" t="s">
        <v>331</v>
      </c>
    </row>
    <row r="123" spans="1:10" s="46" customFormat="1">
      <c r="A123" s="7"/>
      <c r="B123" s="47"/>
      <c r="C123" s="62"/>
      <c r="D123" s="64"/>
      <c r="E123" s="40" t="s">
        <v>840</v>
      </c>
      <c r="F123" s="7"/>
      <c r="G123" s="256"/>
      <c r="H123" s="187"/>
      <c r="I123" s="187"/>
    </row>
    <row r="124" spans="1:10" s="46" customFormat="1" hidden="1" outlineLevel="2">
      <c r="A124" s="8"/>
      <c r="C124" s="62"/>
      <c r="D124" s="215" t="s">
        <v>201</v>
      </c>
      <c r="E124" s="204"/>
      <c r="F124" s="8"/>
      <c r="G124" s="256"/>
      <c r="H124" s="187"/>
      <c r="I124" s="187"/>
    </row>
    <row r="125" spans="1:10" s="46" customFormat="1" hidden="1" outlineLevel="2">
      <c r="A125" s="8"/>
      <c r="B125" s="47"/>
      <c r="C125" s="62"/>
      <c r="D125" s="193"/>
      <c r="E125" s="40"/>
      <c r="F125" s="8"/>
      <c r="G125" s="256"/>
      <c r="H125" s="187"/>
      <c r="I125" s="187"/>
    </row>
    <row r="126" spans="1:10" s="46" customFormat="1" hidden="1" outlineLevel="2">
      <c r="A126" s="8"/>
      <c r="C126" s="62"/>
      <c r="D126" s="215" t="s">
        <v>200</v>
      </c>
      <c r="E126" s="204"/>
      <c r="F126" s="8"/>
      <c r="G126" s="256"/>
      <c r="H126" s="187"/>
      <c r="I126" s="187"/>
    </row>
    <row r="127" spans="1:10" s="46" customFormat="1" hidden="1" outlineLevel="2">
      <c r="A127" s="8"/>
      <c r="B127" s="47"/>
      <c r="C127" s="62"/>
      <c r="D127" s="193"/>
      <c r="E127" s="40"/>
      <c r="F127" s="8"/>
      <c r="G127" s="256"/>
      <c r="H127" s="187"/>
      <c r="I127" s="187"/>
    </row>
    <row r="128" spans="1:10" s="46" customFormat="1" hidden="1" outlineLevel="2">
      <c r="A128" s="8"/>
      <c r="C128" s="62"/>
      <c r="D128" s="215" t="s">
        <v>202</v>
      </c>
      <c r="E128" s="205"/>
      <c r="F128" s="8"/>
      <c r="G128" s="256"/>
      <c r="H128" s="187"/>
      <c r="I128" s="187"/>
    </row>
    <row r="129" spans="1:9" s="46" customFormat="1" hidden="1" outlineLevel="2">
      <c r="A129" s="8"/>
      <c r="B129" s="47"/>
      <c r="C129" s="62"/>
      <c r="D129" s="193"/>
      <c r="E129" s="40"/>
      <c r="F129" s="8"/>
      <c r="G129" s="256"/>
      <c r="H129" s="187"/>
      <c r="I129" s="187"/>
    </row>
    <row r="130" spans="1:9" s="46" customFormat="1" hidden="1" outlineLevel="2">
      <c r="A130" s="8"/>
      <c r="C130" s="62"/>
      <c r="D130" s="215" t="s">
        <v>203</v>
      </c>
      <c r="E130" s="205"/>
      <c r="F130" s="8"/>
      <c r="G130" s="256"/>
      <c r="H130" s="187"/>
      <c r="I130" s="187"/>
    </row>
    <row r="131" spans="1:9" outlineLevel="1" collapsed="1">
      <c r="A131" s="8"/>
      <c r="D131" s="193"/>
      <c r="E131" s="40"/>
      <c r="F131" s="8"/>
      <c r="G131" s="253"/>
    </row>
    <row r="132" spans="1:9" ht="25.5" outlineLevel="1">
      <c r="D132" s="193" t="s">
        <v>193</v>
      </c>
      <c r="E132" s="334" t="s">
        <v>841</v>
      </c>
      <c r="G132" s="253"/>
    </row>
    <row r="133" spans="1:9" ht="255" outlineLevel="1">
      <c r="D133" s="193" t="s">
        <v>194</v>
      </c>
      <c r="E133" s="451" t="s">
        <v>1007</v>
      </c>
      <c r="G133" s="253"/>
    </row>
    <row r="134" spans="1:9" ht="13.5" thickBot="1">
      <c r="G134" s="253"/>
    </row>
    <row r="135" spans="1:9" ht="26.25" thickBot="1">
      <c r="B135" s="48"/>
      <c r="D135" s="214" t="s">
        <v>30</v>
      </c>
      <c r="E135" s="35" t="s">
        <v>842</v>
      </c>
      <c r="G135" s="83" t="s">
        <v>139</v>
      </c>
      <c r="H135" s="188" t="s">
        <v>100</v>
      </c>
      <c r="I135" s="188"/>
    </row>
    <row r="136" spans="1:9" s="46" customFormat="1">
      <c r="A136" s="7"/>
      <c r="B136" s="47"/>
      <c r="C136" s="62"/>
      <c r="D136" s="64"/>
      <c r="E136" s="40" t="s">
        <v>843</v>
      </c>
      <c r="F136" s="7"/>
      <c r="G136" s="256"/>
      <c r="H136" s="187"/>
      <c r="I136" s="187"/>
    </row>
    <row r="137" spans="1:9" s="46" customFormat="1" hidden="1" outlineLevel="2">
      <c r="A137" s="7"/>
      <c r="C137" s="62"/>
      <c r="D137" s="215" t="s">
        <v>201</v>
      </c>
      <c r="E137" s="204"/>
      <c r="F137" s="7"/>
      <c r="G137" s="256"/>
      <c r="H137" s="187"/>
      <c r="I137" s="187"/>
    </row>
    <row r="138" spans="1:9" s="46" customFormat="1" hidden="1" outlineLevel="2">
      <c r="A138" s="7"/>
      <c r="B138" s="47"/>
      <c r="C138" s="62"/>
      <c r="D138" s="193"/>
      <c r="E138" s="40"/>
      <c r="F138" s="7"/>
      <c r="G138" s="256"/>
      <c r="H138" s="187"/>
      <c r="I138" s="187"/>
    </row>
    <row r="139" spans="1:9" s="46" customFormat="1" hidden="1" outlineLevel="2">
      <c r="A139" s="7"/>
      <c r="C139" s="62"/>
      <c r="D139" s="215" t="s">
        <v>200</v>
      </c>
      <c r="E139" s="204"/>
      <c r="F139" s="7"/>
      <c r="G139" s="256"/>
      <c r="H139" s="187"/>
      <c r="I139" s="187"/>
    </row>
    <row r="140" spans="1:9" s="46" customFormat="1" hidden="1" outlineLevel="2">
      <c r="A140" s="7"/>
      <c r="B140" s="47"/>
      <c r="C140" s="62"/>
      <c r="D140" s="193"/>
      <c r="E140" s="40"/>
      <c r="F140" s="7"/>
      <c r="G140" s="256"/>
      <c r="H140" s="187"/>
      <c r="I140" s="187"/>
    </row>
    <row r="141" spans="1:9" s="46" customFormat="1" hidden="1" outlineLevel="2">
      <c r="A141" s="8"/>
      <c r="C141" s="62"/>
      <c r="D141" s="215" t="s">
        <v>202</v>
      </c>
      <c r="E141" s="205"/>
      <c r="F141" s="8"/>
      <c r="G141" s="256"/>
      <c r="H141" s="187"/>
      <c r="I141" s="187"/>
    </row>
    <row r="142" spans="1:9" s="46" customFormat="1" hidden="1" outlineLevel="2">
      <c r="A142" s="8"/>
      <c r="B142" s="47"/>
      <c r="C142" s="62"/>
      <c r="D142" s="193"/>
      <c r="E142" s="40"/>
      <c r="F142" s="8"/>
      <c r="G142" s="256"/>
      <c r="H142" s="187"/>
      <c r="I142" s="187"/>
    </row>
    <row r="143" spans="1:9" s="46" customFormat="1" hidden="1" outlineLevel="2">
      <c r="A143" s="8"/>
      <c r="C143" s="62"/>
      <c r="D143" s="215" t="s">
        <v>203</v>
      </c>
      <c r="E143" s="205"/>
      <c r="F143" s="8"/>
      <c r="G143" s="256"/>
      <c r="H143" s="187"/>
      <c r="I143" s="187"/>
    </row>
    <row r="144" spans="1:9" outlineLevel="1" collapsed="1">
      <c r="A144" s="8"/>
      <c r="D144" s="193"/>
      <c r="E144" s="40"/>
      <c r="F144" s="8"/>
      <c r="G144" s="253"/>
    </row>
    <row r="145" spans="1:10" ht="51" outlineLevel="1">
      <c r="A145" s="8"/>
      <c r="D145" s="193" t="s">
        <v>193</v>
      </c>
      <c r="E145" s="334" t="s">
        <v>844</v>
      </c>
      <c r="F145" s="8"/>
      <c r="G145" s="253"/>
    </row>
    <row r="146" spans="1:10" ht="306" outlineLevel="1">
      <c r="A146" s="8"/>
      <c r="D146" s="193" t="s">
        <v>194</v>
      </c>
      <c r="E146" s="452" t="s">
        <v>1008</v>
      </c>
      <c r="F146" s="8"/>
      <c r="G146" s="253"/>
    </row>
    <row r="147" spans="1:10">
      <c r="A147" s="8"/>
      <c r="F147" s="8"/>
      <c r="G147" s="253"/>
    </row>
    <row r="148" spans="1:10" ht="18">
      <c r="A148" s="8"/>
      <c r="D148" s="213">
        <v>8</v>
      </c>
      <c r="E148" s="34" t="s">
        <v>19</v>
      </c>
      <c r="F148" s="8"/>
      <c r="G148" s="83" t="s">
        <v>139</v>
      </c>
    </row>
    <row r="149" spans="1:10" ht="13.5" thickBot="1">
      <c r="G149" s="253"/>
    </row>
    <row r="150" spans="1:10" ht="13.5" thickBot="1">
      <c r="B150" s="48"/>
      <c r="D150" s="214" t="s">
        <v>31</v>
      </c>
      <c r="E150" s="203" t="s">
        <v>845</v>
      </c>
      <c r="G150" s="83" t="s">
        <v>163</v>
      </c>
      <c r="J150" s="475" t="s">
        <v>187</v>
      </c>
    </row>
    <row r="151" spans="1:10" s="46" customFormat="1">
      <c r="A151" s="7"/>
      <c r="B151" s="47"/>
      <c r="C151" s="62"/>
      <c r="D151" s="64"/>
      <c r="E151" s="40" t="s">
        <v>846</v>
      </c>
      <c r="F151" s="7"/>
      <c r="G151" s="256"/>
      <c r="H151" s="187"/>
      <c r="I151" s="187"/>
    </row>
    <row r="152" spans="1:10" s="46" customFormat="1" hidden="1" outlineLevel="2">
      <c r="A152" s="7"/>
      <c r="C152" s="62"/>
      <c r="D152" s="215" t="s">
        <v>201</v>
      </c>
      <c r="E152" s="204"/>
      <c r="F152" s="7"/>
      <c r="G152" s="256"/>
      <c r="H152" s="187"/>
      <c r="I152" s="187"/>
    </row>
    <row r="153" spans="1:10" s="46" customFormat="1" hidden="1" outlineLevel="2">
      <c r="A153" s="7"/>
      <c r="B153" s="47"/>
      <c r="C153" s="62"/>
      <c r="D153" s="193"/>
      <c r="E153" s="40"/>
      <c r="F153" s="7"/>
      <c r="G153" s="256"/>
      <c r="H153" s="187"/>
      <c r="I153" s="187"/>
    </row>
    <row r="154" spans="1:10" s="46" customFormat="1" hidden="1" outlineLevel="2">
      <c r="A154" s="7"/>
      <c r="C154" s="62"/>
      <c r="D154" s="215" t="s">
        <v>200</v>
      </c>
      <c r="E154" s="204"/>
      <c r="F154" s="7"/>
      <c r="G154" s="256"/>
      <c r="H154" s="187"/>
      <c r="I154" s="187"/>
    </row>
    <row r="155" spans="1:10" s="46" customFormat="1" hidden="1" outlineLevel="2">
      <c r="A155" s="7"/>
      <c r="B155" s="47"/>
      <c r="C155" s="62"/>
      <c r="D155" s="193"/>
      <c r="E155" s="40"/>
      <c r="F155" s="7"/>
      <c r="G155" s="256"/>
      <c r="H155" s="187"/>
      <c r="I155" s="187"/>
    </row>
    <row r="156" spans="1:10" s="46" customFormat="1" hidden="1" outlineLevel="2">
      <c r="A156" s="7"/>
      <c r="C156" s="62"/>
      <c r="D156" s="215" t="s">
        <v>202</v>
      </c>
      <c r="E156" s="205"/>
      <c r="F156" s="7"/>
      <c r="G156" s="256"/>
      <c r="H156" s="187"/>
      <c r="I156" s="187"/>
    </row>
    <row r="157" spans="1:10" s="46" customFormat="1" hidden="1" outlineLevel="2">
      <c r="A157" s="7"/>
      <c r="B157" s="47"/>
      <c r="C157" s="62"/>
      <c r="D157" s="193"/>
      <c r="E157" s="40"/>
      <c r="F157" s="7"/>
      <c r="G157" s="256"/>
      <c r="H157" s="187"/>
      <c r="I157" s="187"/>
    </row>
    <row r="158" spans="1:10" s="46" customFormat="1" hidden="1" outlineLevel="2">
      <c r="A158" s="8"/>
      <c r="C158" s="62"/>
      <c r="D158" s="215" t="s">
        <v>203</v>
      </c>
      <c r="E158" s="205"/>
      <c r="F158" s="8"/>
      <c r="G158" s="256"/>
      <c r="H158" s="187"/>
      <c r="I158" s="187"/>
    </row>
    <row r="159" spans="1:10" outlineLevel="1" collapsed="1">
      <c r="A159" s="8"/>
      <c r="D159" s="193"/>
      <c r="E159" s="40"/>
      <c r="F159" s="8"/>
      <c r="G159" s="253"/>
    </row>
    <row r="160" spans="1:10" ht="51" outlineLevel="1">
      <c r="A160" s="8"/>
      <c r="D160" s="193" t="s">
        <v>193</v>
      </c>
      <c r="E160" s="334" t="s">
        <v>1009</v>
      </c>
      <c r="F160" s="8"/>
      <c r="G160" s="253"/>
    </row>
    <row r="161" spans="1:10" ht="331.5" outlineLevel="1">
      <c r="A161" s="8"/>
      <c r="D161" s="193" t="s">
        <v>194</v>
      </c>
      <c r="E161" s="334" t="s">
        <v>1060</v>
      </c>
      <c r="F161" s="8"/>
      <c r="G161" s="253"/>
    </row>
    <row r="162" spans="1:10" ht="13.5" thickBot="1">
      <c r="A162" s="8"/>
      <c r="F162" s="8"/>
      <c r="G162" s="253"/>
    </row>
    <row r="163" spans="1:10" ht="26.25" thickBot="1">
      <c r="A163" s="8"/>
      <c r="B163" s="48"/>
      <c r="D163" s="214" t="s">
        <v>32</v>
      </c>
      <c r="E163" s="203" t="s">
        <v>847</v>
      </c>
      <c r="F163" s="8"/>
      <c r="G163" s="83" t="s">
        <v>163</v>
      </c>
      <c r="J163" s="475" t="s">
        <v>372</v>
      </c>
    </row>
    <row r="164" spans="1:10" s="46" customFormat="1">
      <c r="A164" s="8"/>
      <c r="B164" s="47"/>
      <c r="C164" s="62"/>
      <c r="D164" s="64"/>
      <c r="E164" s="40" t="s">
        <v>848</v>
      </c>
      <c r="F164" s="8"/>
      <c r="G164" s="256"/>
      <c r="H164" s="187"/>
      <c r="I164" s="187"/>
    </row>
    <row r="165" spans="1:10" s="46" customFormat="1" hidden="1" outlineLevel="2">
      <c r="A165" s="8"/>
      <c r="C165" s="62"/>
      <c r="D165" s="215" t="s">
        <v>201</v>
      </c>
      <c r="E165" s="204"/>
      <c r="F165" s="8"/>
      <c r="G165" s="256"/>
      <c r="H165" s="187"/>
      <c r="I165" s="187"/>
    </row>
    <row r="166" spans="1:10" s="46" customFormat="1" hidden="1" outlineLevel="2">
      <c r="A166" s="7"/>
      <c r="B166" s="47"/>
      <c r="C166" s="62"/>
      <c r="D166" s="193"/>
      <c r="E166" s="40"/>
      <c r="F166" s="7"/>
      <c r="G166" s="256"/>
      <c r="H166" s="187"/>
      <c r="I166" s="187"/>
    </row>
    <row r="167" spans="1:10" s="46" customFormat="1" hidden="1" outlineLevel="2">
      <c r="A167" s="7"/>
      <c r="C167" s="62"/>
      <c r="D167" s="215" t="s">
        <v>200</v>
      </c>
      <c r="E167" s="204"/>
      <c r="F167" s="7"/>
      <c r="G167" s="256"/>
      <c r="H167" s="187"/>
      <c r="I167" s="187"/>
    </row>
    <row r="168" spans="1:10" s="46" customFormat="1" hidden="1" outlineLevel="2">
      <c r="A168" s="7"/>
      <c r="B168" s="47"/>
      <c r="C168" s="62"/>
      <c r="D168" s="193"/>
      <c r="E168" s="40"/>
      <c r="F168" s="7"/>
      <c r="G168" s="256"/>
      <c r="H168" s="187"/>
      <c r="I168" s="187"/>
    </row>
    <row r="169" spans="1:10" s="46" customFormat="1" hidden="1" outlineLevel="2">
      <c r="A169" s="7"/>
      <c r="C169" s="62"/>
      <c r="D169" s="215" t="s">
        <v>202</v>
      </c>
      <c r="E169" s="205"/>
      <c r="F169" s="7"/>
      <c r="G169" s="256"/>
      <c r="H169" s="187"/>
      <c r="I169" s="187"/>
    </row>
    <row r="170" spans="1:10" s="46" customFormat="1" hidden="1" outlineLevel="2">
      <c r="A170" s="7"/>
      <c r="B170" s="47"/>
      <c r="C170" s="62"/>
      <c r="D170" s="193"/>
      <c r="E170" s="40"/>
      <c r="F170" s="7"/>
      <c r="G170" s="256"/>
      <c r="H170" s="187"/>
      <c r="I170" s="187"/>
    </row>
    <row r="171" spans="1:10" s="46" customFormat="1" hidden="1" outlineLevel="2">
      <c r="A171" s="7"/>
      <c r="C171" s="62"/>
      <c r="D171" s="215" t="s">
        <v>203</v>
      </c>
      <c r="E171" s="205"/>
      <c r="F171" s="7"/>
      <c r="G171" s="256"/>
      <c r="H171" s="187"/>
      <c r="I171" s="187"/>
    </row>
    <row r="172" spans="1:10" outlineLevel="1" collapsed="1">
      <c r="D172" s="193"/>
      <c r="E172" s="40"/>
      <c r="G172" s="253"/>
    </row>
    <row r="173" spans="1:10" ht="38.25" outlineLevel="1">
      <c r="D173" s="193" t="s">
        <v>193</v>
      </c>
      <c r="E173" s="334" t="s">
        <v>1010</v>
      </c>
      <c r="G173" s="253"/>
    </row>
    <row r="174" spans="1:10" ht="229.5" outlineLevel="1">
      <c r="D174" s="193" t="s">
        <v>194</v>
      </c>
      <c r="E174" s="453" t="s">
        <v>1011</v>
      </c>
      <c r="G174" s="253"/>
    </row>
    <row r="175" spans="1:10" ht="13.5" thickBot="1">
      <c r="G175" s="253"/>
    </row>
    <row r="176" spans="1:10" ht="26.25" thickBot="1">
      <c r="B176" s="48"/>
      <c r="D176" s="214" t="s">
        <v>33</v>
      </c>
      <c r="E176" s="35" t="s">
        <v>849</v>
      </c>
      <c r="G176" s="83" t="s">
        <v>163</v>
      </c>
    </row>
    <row r="177" spans="1:9" s="46" customFormat="1">
      <c r="A177" s="8"/>
      <c r="B177" s="47"/>
      <c r="C177" s="62"/>
      <c r="D177" s="64"/>
      <c r="E177" s="40" t="s">
        <v>850</v>
      </c>
      <c r="F177" s="8"/>
      <c r="G177" s="256"/>
      <c r="H177" s="187"/>
      <c r="I177" s="187"/>
    </row>
    <row r="178" spans="1:9" s="46" customFormat="1" hidden="1" outlineLevel="2">
      <c r="A178" s="8"/>
      <c r="C178" s="62"/>
      <c r="D178" s="215" t="s">
        <v>201</v>
      </c>
      <c r="E178" s="204"/>
      <c r="F178" s="8"/>
      <c r="G178" s="256"/>
      <c r="H178" s="187"/>
      <c r="I178" s="187"/>
    </row>
    <row r="179" spans="1:9" s="46" customFormat="1" hidden="1" outlineLevel="2">
      <c r="A179" s="8"/>
      <c r="B179" s="47"/>
      <c r="C179" s="62"/>
      <c r="D179" s="193"/>
      <c r="E179" s="40"/>
      <c r="F179" s="8"/>
      <c r="G179" s="256"/>
      <c r="H179" s="187"/>
      <c r="I179" s="187"/>
    </row>
    <row r="180" spans="1:9" s="46" customFormat="1" hidden="1" outlineLevel="2">
      <c r="A180" s="8"/>
      <c r="C180" s="62"/>
      <c r="D180" s="215" t="s">
        <v>200</v>
      </c>
      <c r="E180" s="204"/>
      <c r="F180" s="8"/>
      <c r="G180" s="256"/>
      <c r="H180" s="187"/>
      <c r="I180" s="187"/>
    </row>
    <row r="181" spans="1:9" s="46" customFormat="1" hidden="1" outlineLevel="2">
      <c r="A181" s="8"/>
      <c r="B181" s="47"/>
      <c r="C181" s="62"/>
      <c r="D181" s="193"/>
      <c r="E181" s="40"/>
      <c r="F181" s="8"/>
      <c r="G181" s="256"/>
      <c r="H181" s="187"/>
      <c r="I181" s="187"/>
    </row>
    <row r="182" spans="1:9" s="46" customFormat="1" hidden="1" outlineLevel="2">
      <c r="A182" s="8"/>
      <c r="C182" s="62"/>
      <c r="D182" s="215" t="s">
        <v>202</v>
      </c>
      <c r="E182" s="205"/>
      <c r="F182" s="8"/>
      <c r="G182" s="256"/>
      <c r="H182" s="187"/>
      <c r="I182" s="187"/>
    </row>
    <row r="183" spans="1:9" s="46" customFormat="1" hidden="1" outlineLevel="2">
      <c r="A183" s="8"/>
      <c r="B183" s="47"/>
      <c r="C183" s="62"/>
      <c r="D183" s="193"/>
      <c r="E183" s="40"/>
      <c r="F183" s="8"/>
      <c r="G183" s="256"/>
      <c r="H183" s="187"/>
      <c r="I183" s="187"/>
    </row>
    <row r="184" spans="1:9" s="46" customFormat="1" hidden="1" outlineLevel="2">
      <c r="A184" s="8"/>
      <c r="C184" s="62"/>
      <c r="D184" s="215" t="s">
        <v>203</v>
      </c>
      <c r="E184" s="205"/>
      <c r="F184" s="8"/>
      <c r="G184" s="256"/>
      <c r="H184" s="187"/>
      <c r="I184" s="187"/>
    </row>
    <row r="185" spans="1:9" outlineLevel="1" collapsed="1">
      <c r="D185" s="193"/>
      <c r="E185" s="40"/>
      <c r="G185" s="253"/>
    </row>
    <row r="186" spans="1:9" ht="25.5" outlineLevel="1">
      <c r="D186" s="193" t="s">
        <v>193</v>
      </c>
      <c r="E186" s="334" t="s">
        <v>851</v>
      </c>
      <c r="G186" s="253"/>
    </row>
    <row r="187" spans="1:9" ht="255" outlineLevel="1">
      <c r="D187" s="193" t="s">
        <v>194</v>
      </c>
      <c r="E187" s="447" t="s">
        <v>1012</v>
      </c>
      <c r="G187" s="253"/>
    </row>
    <row r="188" spans="1:9" ht="13.5" thickBot="1">
      <c r="G188" s="253"/>
    </row>
    <row r="189" spans="1:9" ht="13.5" thickBot="1">
      <c r="B189" s="48"/>
      <c r="D189" s="214" t="s">
        <v>154</v>
      </c>
      <c r="E189" s="203" t="s">
        <v>852</v>
      </c>
      <c r="G189" s="83" t="s">
        <v>163</v>
      </c>
    </row>
    <row r="190" spans="1:9" s="46" customFormat="1">
      <c r="A190" s="7"/>
      <c r="B190" s="47"/>
      <c r="C190" s="62"/>
      <c r="D190" s="64"/>
      <c r="E190" s="40" t="s">
        <v>853</v>
      </c>
      <c r="F190" s="7"/>
      <c r="G190" s="256"/>
      <c r="H190" s="187"/>
      <c r="I190" s="187"/>
    </row>
    <row r="191" spans="1:9" s="46" customFormat="1" hidden="1" outlineLevel="2">
      <c r="A191" s="7"/>
      <c r="C191" s="62"/>
      <c r="D191" s="215" t="s">
        <v>201</v>
      </c>
      <c r="E191" s="96"/>
      <c r="F191" s="7"/>
      <c r="G191" s="256"/>
      <c r="H191" s="187"/>
      <c r="I191" s="187"/>
    </row>
    <row r="192" spans="1:9" s="46" customFormat="1" hidden="1" outlineLevel="2">
      <c r="A192" s="7"/>
      <c r="B192" s="47"/>
      <c r="C192" s="62"/>
      <c r="D192" s="193"/>
      <c r="E192" s="40"/>
      <c r="F192" s="7"/>
      <c r="G192" s="256"/>
      <c r="H192" s="187"/>
      <c r="I192" s="187"/>
    </row>
    <row r="193" spans="1:9" s="46" customFormat="1" hidden="1" outlineLevel="2">
      <c r="A193" s="7"/>
      <c r="C193" s="62"/>
      <c r="D193" s="215" t="s">
        <v>200</v>
      </c>
      <c r="E193" s="96"/>
      <c r="F193" s="7"/>
      <c r="G193" s="256"/>
      <c r="H193" s="187"/>
      <c r="I193" s="187"/>
    </row>
    <row r="194" spans="1:9" s="46" customFormat="1" hidden="1" outlineLevel="2">
      <c r="A194" s="8"/>
      <c r="B194" s="47"/>
      <c r="C194" s="62"/>
      <c r="D194" s="193"/>
      <c r="E194" s="40"/>
      <c r="F194" s="8"/>
      <c r="G194" s="256"/>
      <c r="H194" s="187"/>
      <c r="I194" s="187"/>
    </row>
    <row r="195" spans="1:9" s="46" customFormat="1" hidden="1" outlineLevel="2">
      <c r="A195" s="8"/>
      <c r="C195" s="62"/>
      <c r="D195" s="215" t="s">
        <v>202</v>
      </c>
      <c r="E195" s="205"/>
      <c r="F195" s="8"/>
      <c r="G195" s="256"/>
      <c r="H195" s="187"/>
      <c r="I195" s="187"/>
    </row>
    <row r="196" spans="1:9" s="46" customFormat="1" hidden="1" outlineLevel="2">
      <c r="A196" s="8"/>
      <c r="B196" s="47"/>
      <c r="C196" s="62"/>
      <c r="D196" s="193"/>
      <c r="E196" s="40"/>
      <c r="F196" s="8"/>
      <c r="G196" s="256"/>
      <c r="H196" s="187"/>
      <c r="I196" s="187"/>
    </row>
    <row r="197" spans="1:9" s="46" customFormat="1" hidden="1" outlineLevel="2">
      <c r="A197" s="8"/>
      <c r="C197" s="62"/>
      <c r="D197" s="215" t="s">
        <v>203</v>
      </c>
      <c r="E197" s="205"/>
      <c r="F197" s="8"/>
      <c r="G197" s="256"/>
      <c r="H197" s="187"/>
      <c r="I197" s="187"/>
    </row>
    <row r="198" spans="1:9" outlineLevel="1" collapsed="1">
      <c r="A198" s="8"/>
      <c r="D198" s="193"/>
      <c r="E198" s="40"/>
      <c r="F198" s="8"/>
      <c r="G198" s="253"/>
    </row>
    <row r="199" spans="1:9" ht="25.5" outlineLevel="1">
      <c r="A199" s="8"/>
      <c r="D199" s="193" t="s">
        <v>193</v>
      </c>
      <c r="E199" s="334" t="s">
        <v>1013</v>
      </c>
      <c r="F199" s="8"/>
      <c r="G199" s="253"/>
    </row>
    <row r="200" spans="1:9" ht="229.5" outlineLevel="1">
      <c r="A200" s="8"/>
      <c r="D200" s="193" t="s">
        <v>194</v>
      </c>
      <c r="E200" s="334" t="s">
        <v>1059</v>
      </c>
      <c r="F200" s="8"/>
      <c r="G200" s="253"/>
    </row>
    <row r="201" spans="1:9">
      <c r="A201" s="8"/>
      <c r="F201" s="8"/>
      <c r="G201" s="253"/>
    </row>
    <row r="202" spans="1:9" ht="18">
      <c r="D202" s="213">
        <v>9</v>
      </c>
      <c r="E202" s="34" t="s">
        <v>40</v>
      </c>
      <c r="G202" s="83" t="s">
        <v>139</v>
      </c>
    </row>
    <row r="203" spans="1:9" ht="18.75" thickBot="1">
      <c r="D203" s="45"/>
      <c r="E203" s="34"/>
      <c r="G203" s="253"/>
    </row>
    <row r="204" spans="1:9" ht="26.25" thickBot="1">
      <c r="B204" s="48"/>
      <c r="D204" s="214" t="s">
        <v>34</v>
      </c>
      <c r="E204" s="35" t="s">
        <v>1014</v>
      </c>
      <c r="G204" s="83" t="s">
        <v>163</v>
      </c>
    </row>
    <row r="205" spans="1:9" s="46" customFormat="1">
      <c r="A205" s="7"/>
      <c r="B205" s="47"/>
      <c r="C205" s="62"/>
      <c r="D205" s="64"/>
      <c r="E205" s="40" t="s">
        <v>854</v>
      </c>
      <c r="F205" s="7"/>
      <c r="G205" s="256"/>
      <c r="H205" s="187"/>
      <c r="I205" s="187"/>
    </row>
    <row r="206" spans="1:9" s="46" customFormat="1" hidden="1" outlineLevel="2">
      <c r="A206" s="7"/>
      <c r="C206" s="62"/>
      <c r="D206" s="215" t="s">
        <v>201</v>
      </c>
      <c r="E206" s="204"/>
      <c r="F206" s="7"/>
      <c r="G206" s="256"/>
      <c r="H206" s="187"/>
      <c r="I206" s="187"/>
    </row>
    <row r="207" spans="1:9" s="46" customFormat="1" hidden="1" outlineLevel="2">
      <c r="A207" s="7"/>
      <c r="B207" s="47"/>
      <c r="C207" s="62"/>
      <c r="D207" s="193"/>
      <c r="E207" s="40"/>
      <c r="F207" s="7"/>
      <c r="G207" s="256"/>
      <c r="H207" s="187"/>
      <c r="I207" s="187"/>
    </row>
    <row r="208" spans="1:9" s="46" customFormat="1" hidden="1" outlineLevel="2">
      <c r="A208" s="7"/>
      <c r="C208" s="62"/>
      <c r="D208" s="215" t="s">
        <v>200</v>
      </c>
      <c r="E208" s="204"/>
      <c r="F208" s="7"/>
      <c r="G208" s="256"/>
      <c r="H208" s="187"/>
      <c r="I208" s="187"/>
    </row>
    <row r="209" spans="1:9" s="46" customFormat="1" hidden="1" outlineLevel="2">
      <c r="A209" s="7"/>
      <c r="B209" s="47"/>
      <c r="C209" s="62"/>
      <c r="D209" s="193"/>
      <c r="E209" s="40"/>
      <c r="F209" s="7"/>
      <c r="G209" s="256"/>
      <c r="H209" s="187"/>
      <c r="I209" s="187"/>
    </row>
    <row r="210" spans="1:9" s="46" customFormat="1" hidden="1" outlineLevel="2">
      <c r="A210" s="7"/>
      <c r="C210" s="62"/>
      <c r="D210" s="215" t="s">
        <v>202</v>
      </c>
      <c r="E210" s="205"/>
      <c r="F210" s="7"/>
      <c r="G210" s="256"/>
      <c r="H210" s="187"/>
      <c r="I210" s="187"/>
    </row>
    <row r="211" spans="1:9" s="46" customFormat="1" hidden="1" outlineLevel="2">
      <c r="A211" s="8"/>
      <c r="B211" s="47"/>
      <c r="C211" s="62"/>
      <c r="D211" s="193"/>
      <c r="E211" s="40"/>
      <c r="F211" s="8"/>
      <c r="G211" s="256"/>
      <c r="H211" s="187"/>
      <c r="I211" s="187"/>
    </row>
    <row r="212" spans="1:9" s="46" customFormat="1" hidden="1" outlineLevel="2">
      <c r="A212" s="8"/>
      <c r="C212" s="62"/>
      <c r="D212" s="215" t="s">
        <v>203</v>
      </c>
      <c r="E212" s="205"/>
      <c r="F212" s="8"/>
      <c r="G212" s="256"/>
      <c r="H212" s="187"/>
      <c r="I212" s="187"/>
    </row>
    <row r="213" spans="1:9" outlineLevel="1" collapsed="1">
      <c r="A213" s="8"/>
      <c r="D213" s="193"/>
      <c r="E213" s="40"/>
      <c r="F213" s="8"/>
      <c r="G213" s="253"/>
    </row>
    <row r="214" spans="1:9" ht="38.25" outlineLevel="1">
      <c r="A214" s="8"/>
      <c r="D214" s="193" t="s">
        <v>193</v>
      </c>
      <c r="E214" s="448" t="s">
        <v>1015</v>
      </c>
      <c r="F214" s="8"/>
      <c r="G214" s="253"/>
    </row>
    <row r="215" spans="1:9" ht="306" outlineLevel="1">
      <c r="A215" s="8"/>
      <c r="D215" s="193" t="s">
        <v>194</v>
      </c>
      <c r="E215" s="450" t="s">
        <v>1016</v>
      </c>
      <c r="F215" s="8"/>
      <c r="G215" s="253"/>
    </row>
    <row r="216" spans="1:9" ht="13.5" thickBot="1">
      <c r="A216" s="8"/>
      <c r="F216" s="8"/>
      <c r="G216" s="253"/>
    </row>
    <row r="217" spans="1:9" ht="26.25" thickBot="1">
      <c r="A217" s="8"/>
      <c r="B217" s="48"/>
      <c r="D217" s="214" t="s">
        <v>35</v>
      </c>
      <c r="E217" s="35" t="s">
        <v>1017</v>
      </c>
      <c r="F217" s="8"/>
      <c r="G217" s="83" t="s">
        <v>163</v>
      </c>
      <c r="H217" s="188" t="s">
        <v>101</v>
      </c>
      <c r="I217" s="188"/>
    </row>
    <row r="218" spans="1:9" s="46" customFormat="1">
      <c r="A218" s="8"/>
      <c r="B218" s="47"/>
      <c r="C218" s="62"/>
      <c r="D218" s="64"/>
      <c r="E218" s="40" t="s">
        <v>855</v>
      </c>
      <c r="F218" s="8"/>
      <c r="G218" s="256"/>
      <c r="H218" s="187"/>
      <c r="I218" s="187"/>
    </row>
    <row r="219" spans="1:9" s="46" customFormat="1" hidden="1" outlineLevel="2">
      <c r="A219" s="7"/>
      <c r="C219" s="62"/>
      <c r="D219" s="215" t="s">
        <v>201</v>
      </c>
      <c r="E219" s="204"/>
      <c r="F219" s="7"/>
      <c r="G219" s="256"/>
      <c r="H219" s="187"/>
      <c r="I219" s="187"/>
    </row>
    <row r="220" spans="1:9" s="46" customFormat="1" hidden="1" outlineLevel="2">
      <c r="A220" s="7"/>
      <c r="B220" s="47"/>
      <c r="C220" s="62"/>
      <c r="D220" s="193"/>
      <c r="E220" s="40"/>
      <c r="F220" s="7"/>
      <c r="G220" s="256"/>
      <c r="H220" s="187"/>
      <c r="I220" s="187"/>
    </row>
    <row r="221" spans="1:9" s="46" customFormat="1" hidden="1" outlineLevel="2">
      <c r="A221" s="7"/>
      <c r="C221" s="62"/>
      <c r="D221" s="215" t="s">
        <v>200</v>
      </c>
      <c r="E221" s="204"/>
      <c r="F221" s="7"/>
      <c r="G221" s="256"/>
      <c r="H221" s="187"/>
      <c r="I221" s="187"/>
    </row>
    <row r="222" spans="1:9" s="46" customFormat="1" hidden="1" outlineLevel="2">
      <c r="A222" s="7"/>
      <c r="B222" s="47"/>
      <c r="C222" s="62"/>
      <c r="D222" s="193"/>
      <c r="E222" s="40"/>
      <c r="F222" s="7"/>
      <c r="G222" s="256"/>
      <c r="H222" s="187"/>
      <c r="I222" s="187"/>
    </row>
    <row r="223" spans="1:9" s="46" customFormat="1" hidden="1" outlineLevel="2">
      <c r="A223" s="7"/>
      <c r="C223" s="62"/>
      <c r="D223" s="215" t="s">
        <v>202</v>
      </c>
      <c r="E223" s="205"/>
      <c r="F223" s="7"/>
      <c r="G223" s="256"/>
      <c r="H223" s="187"/>
      <c r="I223" s="187"/>
    </row>
    <row r="224" spans="1:9" s="46" customFormat="1" hidden="1" outlineLevel="2">
      <c r="A224" s="7"/>
      <c r="B224" s="47"/>
      <c r="C224" s="62"/>
      <c r="D224" s="193"/>
      <c r="E224" s="40"/>
      <c r="F224" s="7"/>
      <c r="G224" s="256"/>
      <c r="H224" s="187"/>
      <c r="I224" s="187"/>
    </row>
    <row r="225" spans="1:9" s="46" customFormat="1" hidden="1" outlineLevel="2">
      <c r="A225" s="7"/>
      <c r="C225" s="62"/>
      <c r="D225" s="215" t="s">
        <v>203</v>
      </c>
      <c r="E225" s="205"/>
      <c r="F225" s="7"/>
      <c r="G225" s="256"/>
      <c r="H225" s="187"/>
      <c r="I225" s="187"/>
    </row>
    <row r="226" spans="1:9" outlineLevel="1" collapsed="1">
      <c r="D226" s="193"/>
      <c r="E226" s="40"/>
      <c r="G226" s="253"/>
    </row>
    <row r="227" spans="1:9" ht="38.25" outlineLevel="1">
      <c r="D227" s="193" t="s">
        <v>193</v>
      </c>
      <c r="E227" s="454" t="s">
        <v>856</v>
      </c>
      <c r="G227" s="253"/>
    </row>
    <row r="228" spans="1:9" ht="331.5" outlineLevel="1">
      <c r="A228" s="8"/>
      <c r="D228" s="193" t="s">
        <v>194</v>
      </c>
      <c r="E228" s="454" t="s">
        <v>1018</v>
      </c>
      <c r="F228" s="8"/>
      <c r="G228" s="253"/>
    </row>
    <row r="229" spans="1:9" ht="13.5" thickBot="1">
      <c r="A229" s="8"/>
      <c r="F229" s="8"/>
      <c r="G229" s="253"/>
    </row>
    <row r="230" spans="1:9" ht="26.25" thickBot="1">
      <c r="A230" s="8"/>
      <c r="B230" s="48"/>
      <c r="D230" s="214" t="s">
        <v>36</v>
      </c>
      <c r="E230" s="35" t="s">
        <v>857</v>
      </c>
      <c r="F230" s="8"/>
      <c r="G230" s="83" t="s">
        <v>139</v>
      </c>
    </row>
    <row r="231" spans="1:9" s="46" customFormat="1">
      <c r="A231" s="8"/>
      <c r="B231" s="47"/>
      <c r="C231" s="62"/>
      <c r="D231" s="64"/>
      <c r="E231" s="40" t="s">
        <v>858</v>
      </c>
      <c r="F231" s="8"/>
      <c r="G231" s="256"/>
      <c r="H231" s="187"/>
      <c r="I231" s="187"/>
    </row>
    <row r="232" spans="1:9" s="46" customFormat="1" hidden="1" outlineLevel="2">
      <c r="A232" s="8"/>
      <c r="C232" s="62"/>
      <c r="D232" s="215" t="s">
        <v>201</v>
      </c>
      <c r="E232" s="204"/>
      <c r="F232" s="8"/>
      <c r="G232" s="256"/>
      <c r="H232" s="187"/>
      <c r="I232" s="187"/>
    </row>
    <row r="233" spans="1:9" s="46" customFormat="1" hidden="1" outlineLevel="2">
      <c r="A233" s="8"/>
      <c r="B233" s="47"/>
      <c r="C233" s="62"/>
      <c r="D233" s="193"/>
      <c r="E233" s="40"/>
      <c r="F233" s="8"/>
      <c r="G233" s="256"/>
      <c r="H233" s="187"/>
      <c r="I233" s="187"/>
    </row>
    <row r="234" spans="1:9" s="46" customFormat="1" hidden="1" outlineLevel="2">
      <c r="A234" s="8"/>
      <c r="C234" s="62"/>
      <c r="D234" s="215" t="s">
        <v>200</v>
      </c>
      <c r="E234" s="204"/>
      <c r="F234" s="8"/>
      <c r="G234" s="256"/>
      <c r="H234" s="187"/>
      <c r="I234" s="187"/>
    </row>
    <row r="235" spans="1:9" s="46" customFormat="1" hidden="1" outlineLevel="2">
      <c r="A235" s="8"/>
      <c r="B235" s="47"/>
      <c r="C235" s="62"/>
      <c r="D235" s="193"/>
      <c r="E235" s="40"/>
      <c r="F235" s="8"/>
      <c r="G235" s="256"/>
      <c r="H235" s="187"/>
      <c r="I235" s="187"/>
    </row>
    <row r="236" spans="1:9" s="46" customFormat="1" hidden="1" outlineLevel="2">
      <c r="A236" s="7"/>
      <c r="C236" s="62"/>
      <c r="D236" s="215" t="s">
        <v>202</v>
      </c>
      <c r="E236" s="205"/>
      <c r="F236" s="7"/>
      <c r="G236" s="256"/>
      <c r="H236" s="187"/>
      <c r="I236" s="187"/>
    </row>
    <row r="237" spans="1:9" s="46" customFormat="1" hidden="1" outlineLevel="2">
      <c r="A237" s="7"/>
      <c r="B237" s="47"/>
      <c r="C237" s="62"/>
      <c r="D237" s="193"/>
      <c r="E237" s="40"/>
      <c r="F237" s="7"/>
      <c r="G237" s="256"/>
      <c r="H237" s="187"/>
      <c r="I237" s="187"/>
    </row>
    <row r="238" spans="1:9" s="46" customFormat="1" hidden="1" outlineLevel="2">
      <c r="A238" s="7"/>
      <c r="C238" s="62"/>
      <c r="D238" s="215" t="s">
        <v>203</v>
      </c>
      <c r="E238" s="205"/>
      <c r="F238" s="7"/>
      <c r="G238" s="256"/>
      <c r="H238" s="187"/>
      <c r="I238" s="187"/>
    </row>
    <row r="239" spans="1:9" outlineLevel="1" collapsed="1">
      <c r="D239" s="193"/>
      <c r="E239" s="40"/>
      <c r="G239" s="253"/>
    </row>
    <row r="240" spans="1:9" ht="51" outlineLevel="1">
      <c r="D240" s="193" t="s">
        <v>193</v>
      </c>
      <c r="E240" s="454" t="s">
        <v>859</v>
      </c>
      <c r="G240" s="253"/>
    </row>
    <row r="241" spans="1:9" ht="344.25" outlineLevel="1">
      <c r="D241" s="193" t="s">
        <v>194</v>
      </c>
      <c r="E241" s="454" t="s">
        <v>1019</v>
      </c>
      <c r="G241" s="253"/>
    </row>
    <row r="242" spans="1:9" ht="13.5" thickBot="1">
      <c r="G242" s="253"/>
    </row>
    <row r="243" spans="1:9" ht="26.25" thickBot="1">
      <c r="B243" s="48"/>
      <c r="D243" s="214" t="s">
        <v>37</v>
      </c>
      <c r="E243" s="203" t="s">
        <v>860</v>
      </c>
      <c r="G243" s="83" t="s">
        <v>139</v>
      </c>
    </row>
    <row r="244" spans="1:9" s="46" customFormat="1">
      <c r="A244" s="7"/>
      <c r="B244" s="47"/>
      <c r="C244" s="62"/>
      <c r="D244" s="64"/>
      <c r="E244" s="40" t="s">
        <v>861</v>
      </c>
      <c r="F244" s="7"/>
      <c r="G244" s="256"/>
      <c r="H244" s="187"/>
      <c r="I244" s="187"/>
    </row>
    <row r="245" spans="1:9" s="46" customFormat="1" hidden="1" outlineLevel="2">
      <c r="A245" s="8"/>
      <c r="C245" s="62"/>
      <c r="D245" s="215" t="s">
        <v>201</v>
      </c>
      <c r="E245" s="204"/>
      <c r="F245" s="8"/>
      <c r="G245" s="256"/>
      <c r="H245" s="187"/>
      <c r="I245" s="187"/>
    </row>
    <row r="246" spans="1:9" s="46" customFormat="1" hidden="1" outlineLevel="2">
      <c r="A246" s="8"/>
      <c r="B246" s="47"/>
      <c r="C246" s="62"/>
      <c r="D246" s="193"/>
      <c r="E246" s="40"/>
      <c r="F246" s="8"/>
      <c r="G246" s="256"/>
      <c r="H246" s="187"/>
      <c r="I246" s="187"/>
    </row>
    <row r="247" spans="1:9" s="46" customFormat="1" hidden="1" outlineLevel="2">
      <c r="A247" s="8"/>
      <c r="C247" s="62"/>
      <c r="D247" s="215" t="s">
        <v>200</v>
      </c>
      <c r="E247" s="204"/>
      <c r="F247" s="8"/>
      <c r="G247" s="256"/>
      <c r="H247" s="187"/>
      <c r="I247" s="187"/>
    </row>
    <row r="248" spans="1:9" s="46" customFormat="1" hidden="1" outlineLevel="2">
      <c r="A248" s="8"/>
      <c r="B248" s="47"/>
      <c r="C248" s="62"/>
      <c r="D248" s="193"/>
      <c r="E248" s="40"/>
      <c r="F248" s="8"/>
      <c r="G248" s="256"/>
      <c r="H248" s="187"/>
      <c r="I248" s="187"/>
    </row>
    <row r="249" spans="1:9" s="46" customFormat="1" hidden="1" outlineLevel="2">
      <c r="A249" s="8"/>
      <c r="C249" s="62"/>
      <c r="D249" s="215" t="s">
        <v>202</v>
      </c>
      <c r="E249" s="205"/>
      <c r="F249" s="8"/>
      <c r="G249" s="256"/>
      <c r="H249" s="187"/>
      <c r="I249" s="187"/>
    </row>
    <row r="250" spans="1:9" s="46" customFormat="1" hidden="1" outlineLevel="2">
      <c r="A250" s="8"/>
      <c r="B250" s="47"/>
      <c r="C250" s="62"/>
      <c r="D250" s="193"/>
      <c r="E250" s="40"/>
      <c r="F250" s="8"/>
      <c r="G250" s="256"/>
      <c r="H250" s="187"/>
      <c r="I250" s="187"/>
    </row>
    <row r="251" spans="1:9" s="46" customFormat="1" hidden="1" outlineLevel="2">
      <c r="A251" s="8"/>
      <c r="C251" s="62"/>
      <c r="D251" s="215" t="s">
        <v>203</v>
      </c>
      <c r="E251" s="205"/>
      <c r="F251" s="8"/>
      <c r="G251" s="256"/>
      <c r="H251" s="187"/>
      <c r="I251" s="187"/>
    </row>
    <row r="252" spans="1:9" outlineLevel="1" collapsed="1">
      <c r="A252" s="8"/>
      <c r="D252" s="193"/>
      <c r="E252" s="40"/>
      <c r="F252" s="8"/>
      <c r="G252" s="253"/>
    </row>
    <row r="253" spans="1:9" ht="38.25" outlineLevel="1">
      <c r="D253" s="193" t="s">
        <v>193</v>
      </c>
      <c r="E253" s="454" t="s">
        <v>862</v>
      </c>
      <c r="G253" s="253"/>
    </row>
    <row r="254" spans="1:9" ht="306" outlineLevel="1">
      <c r="D254" s="193" t="s">
        <v>194</v>
      </c>
      <c r="E254" s="454" t="s">
        <v>1020</v>
      </c>
      <c r="G254" s="253"/>
    </row>
    <row r="255" spans="1:9" ht="13.5" thickBot="1">
      <c r="G255" s="253"/>
    </row>
    <row r="256" spans="1:9" ht="13.5" thickBot="1">
      <c r="B256" s="48"/>
      <c r="D256" s="214" t="s">
        <v>38</v>
      </c>
      <c r="E256" s="203" t="s">
        <v>863</v>
      </c>
      <c r="G256" s="83" t="s">
        <v>163</v>
      </c>
    </row>
    <row r="257" spans="1:9" s="46" customFormat="1">
      <c r="A257" s="7"/>
      <c r="B257" s="47"/>
      <c r="C257" s="62"/>
      <c r="D257" s="64"/>
      <c r="E257" s="40" t="s">
        <v>1021</v>
      </c>
      <c r="F257" s="7"/>
      <c r="G257" s="256"/>
      <c r="H257" s="187"/>
      <c r="I257" s="187"/>
    </row>
    <row r="258" spans="1:9" s="46" customFormat="1" hidden="1" outlineLevel="2">
      <c r="A258" s="7"/>
      <c r="C258" s="62"/>
      <c r="D258" s="215" t="s">
        <v>201</v>
      </c>
      <c r="E258" s="204"/>
      <c r="F258" s="7"/>
      <c r="G258" s="256"/>
      <c r="H258" s="187"/>
      <c r="I258" s="187"/>
    </row>
    <row r="259" spans="1:9" s="46" customFormat="1" hidden="1" outlineLevel="2">
      <c r="A259" s="7"/>
      <c r="B259" s="47"/>
      <c r="C259" s="62"/>
      <c r="D259" s="193"/>
      <c r="E259" s="40"/>
      <c r="F259" s="7"/>
      <c r="G259" s="256"/>
      <c r="H259" s="187"/>
      <c r="I259" s="187"/>
    </row>
    <row r="260" spans="1:9" s="46" customFormat="1" hidden="1" outlineLevel="2">
      <c r="A260" s="7"/>
      <c r="C260" s="62"/>
      <c r="D260" s="215" t="s">
        <v>200</v>
      </c>
      <c r="E260" s="204"/>
      <c r="F260" s="7"/>
      <c r="G260" s="256"/>
      <c r="H260" s="187"/>
      <c r="I260" s="187"/>
    </row>
    <row r="261" spans="1:9" s="46" customFormat="1" hidden="1" outlineLevel="2">
      <c r="A261" s="7"/>
      <c r="B261" s="47"/>
      <c r="C261" s="62"/>
      <c r="D261" s="193"/>
      <c r="E261" s="40"/>
      <c r="F261" s="7"/>
      <c r="G261" s="256"/>
      <c r="H261" s="187"/>
      <c r="I261" s="187"/>
    </row>
    <row r="262" spans="1:9" s="46" customFormat="1" hidden="1" outlineLevel="2">
      <c r="A262" s="8"/>
      <c r="C262" s="62"/>
      <c r="D262" s="215" t="s">
        <v>202</v>
      </c>
      <c r="E262" s="205"/>
      <c r="F262" s="8"/>
      <c r="G262" s="256"/>
      <c r="H262" s="187"/>
      <c r="I262" s="187"/>
    </row>
    <row r="263" spans="1:9" s="46" customFormat="1" hidden="1" outlineLevel="2">
      <c r="A263" s="8"/>
      <c r="B263" s="47"/>
      <c r="C263" s="62"/>
      <c r="D263" s="193"/>
      <c r="E263" s="40"/>
      <c r="F263" s="8"/>
      <c r="G263" s="256"/>
      <c r="H263" s="187"/>
      <c r="I263" s="187"/>
    </row>
    <row r="264" spans="1:9" s="46" customFormat="1" hidden="1" outlineLevel="2">
      <c r="A264" s="8"/>
      <c r="C264" s="62"/>
      <c r="D264" s="215" t="s">
        <v>203</v>
      </c>
      <c r="E264" s="205"/>
      <c r="F264" s="8"/>
      <c r="G264" s="256"/>
      <c r="H264" s="187"/>
      <c r="I264" s="187"/>
    </row>
    <row r="265" spans="1:9" outlineLevel="1" collapsed="1">
      <c r="A265" s="8"/>
      <c r="D265" s="193"/>
      <c r="E265" s="40"/>
      <c r="F265" s="8"/>
      <c r="G265" s="253"/>
    </row>
    <row r="266" spans="1:9" ht="25.5" outlineLevel="1">
      <c r="A266" s="8"/>
      <c r="D266" s="193" t="s">
        <v>193</v>
      </c>
      <c r="E266" s="454" t="s">
        <v>864</v>
      </c>
      <c r="F266" s="8"/>
      <c r="G266" s="253"/>
    </row>
    <row r="267" spans="1:9" ht="331.5" outlineLevel="1">
      <c r="A267" s="8"/>
      <c r="D267" s="193" t="s">
        <v>194</v>
      </c>
      <c r="E267" s="454" t="s">
        <v>1058</v>
      </c>
      <c r="F267" s="8"/>
      <c r="G267" s="253"/>
    </row>
    <row r="268" spans="1:9" ht="13.5" thickBot="1">
      <c r="A268" s="8"/>
      <c r="F268" s="8"/>
      <c r="G268" s="253"/>
    </row>
    <row r="269" spans="1:9" ht="13.5" thickBot="1">
      <c r="A269" s="8"/>
      <c r="B269" s="48"/>
      <c r="D269" s="214" t="s">
        <v>155</v>
      </c>
      <c r="E269" s="203" t="s">
        <v>865</v>
      </c>
      <c r="F269" s="8"/>
      <c r="G269" s="83" t="s">
        <v>163</v>
      </c>
    </row>
    <row r="270" spans="1:9" s="46" customFormat="1">
      <c r="A270" s="7"/>
      <c r="B270" s="47"/>
      <c r="C270" s="62"/>
      <c r="D270" s="64"/>
      <c r="E270" s="40" t="s">
        <v>866</v>
      </c>
      <c r="F270" s="7"/>
      <c r="G270" s="256"/>
      <c r="H270" s="187"/>
      <c r="I270" s="187"/>
    </row>
    <row r="271" spans="1:9" s="46" customFormat="1" hidden="1" outlineLevel="2">
      <c r="A271" s="7"/>
      <c r="C271" s="62"/>
      <c r="D271" s="215" t="s">
        <v>201</v>
      </c>
      <c r="E271" s="96"/>
      <c r="F271" s="7"/>
      <c r="G271" s="256"/>
      <c r="H271" s="187"/>
      <c r="I271" s="187"/>
    </row>
    <row r="272" spans="1:9" s="46" customFormat="1" hidden="1" outlineLevel="2">
      <c r="A272" s="7"/>
      <c r="B272" s="47"/>
      <c r="C272" s="62"/>
      <c r="D272" s="193"/>
      <c r="E272" s="40"/>
      <c r="F272" s="7"/>
      <c r="G272" s="256"/>
      <c r="H272" s="187"/>
      <c r="I272" s="187"/>
    </row>
    <row r="273" spans="1:10" s="46" customFormat="1" hidden="1" outlineLevel="2">
      <c r="A273" s="7"/>
      <c r="C273" s="62"/>
      <c r="D273" s="215" t="s">
        <v>200</v>
      </c>
      <c r="E273" s="96"/>
      <c r="F273" s="7"/>
      <c r="G273" s="256"/>
      <c r="H273" s="187"/>
      <c r="I273" s="187"/>
    </row>
    <row r="274" spans="1:10" s="46" customFormat="1" hidden="1" outlineLevel="2">
      <c r="A274" s="7"/>
      <c r="B274" s="47"/>
      <c r="C274" s="62"/>
      <c r="D274" s="193"/>
      <c r="E274" s="40"/>
      <c r="F274" s="7"/>
      <c r="G274" s="256"/>
      <c r="H274" s="187"/>
      <c r="I274" s="187"/>
    </row>
    <row r="275" spans="1:10" s="46" customFormat="1" hidden="1" outlineLevel="2">
      <c r="A275" s="7"/>
      <c r="C275" s="62"/>
      <c r="D275" s="215" t="s">
        <v>202</v>
      </c>
      <c r="E275" s="205"/>
      <c r="F275" s="7"/>
      <c r="G275" s="256"/>
      <c r="H275" s="187"/>
      <c r="I275" s="187"/>
    </row>
    <row r="276" spans="1:10" s="46" customFormat="1" hidden="1" outlineLevel="2">
      <c r="A276" s="7"/>
      <c r="B276" s="47"/>
      <c r="C276" s="62"/>
      <c r="D276" s="193"/>
      <c r="E276" s="40"/>
      <c r="F276" s="7"/>
      <c r="G276" s="256"/>
      <c r="H276" s="187"/>
      <c r="I276" s="187"/>
    </row>
    <row r="277" spans="1:10" s="46" customFormat="1" hidden="1" outlineLevel="2">
      <c r="A277" s="7"/>
      <c r="C277" s="62"/>
      <c r="D277" s="215" t="s">
        <v>203</v>
      </c>
      <c r="E277" s="205"/>
      <c r="F277" s="7"/>
      <c r="G277" s="256"/>
      <c r="H277" s="187"/>
      <c r="I277" s="187"/>
    </row>
    <row r="278" spans="1:10" outlineLevel="1" collapsed="1">
      <c r="D278" s="193"/>
      <c r="E278" s="40"/>
      <c r="G278" s="253"/>
    </row>
    <row r="279" spans="1:10" ht="38.25" outlineLevel="1">
      <c r="A279" s="8"/>
      <c r="D279" s="193" t="s">
        <v>193</v>
      </c>
      <c r="E279" s="334" t="s">
        <v>867</v>
      </c>
      <c r="F279" s="8"/>
      <c r="G279" s="253"/>
    </row>
    <row r="280" spans="1:10" ht="293.25" outlineLevel="1">
      <c r="A280" s="8"/>
      <c r="D280" s="193" t="s">
        <v>194</v>
      </c>
      <c r="E280" s="334" t="s">
        <v>1022</v>
      </c>
      <c r="F280" s="8"/>
      <c r="G280" s="253"/>
      <c r="J280" s="257"/>
    </row>
    <row r="281" spans="1:10">
      <c r="A281" s="8"/>
      <c r="E281" s="194"/>
      <c r="F281" s="8"/>
      <c r="G281" s="253"/>
    </row>
    <row r="282" spans="1:10" ht="18">
      <c r="A282" s="8"/>
      <c r="D282" s="213">
        <v>10</v>
      </c>
      <c r="E282" s="34" t="s">
        <v>50</v>
      </c>
      <c r="F282" s="8"/>
      <c r="G282" s="83" t="s">
        <v>139</v>
      </c>
    </row>
    <row r="283" spans="1:10" ht="13.5" thickBot="1">
      <c r="A283" s="8"/>
      <c r="F283" s="8"/>
      <c r="G283" s="253"/>
    </row>
    <row r="284" spans="1:10" ht="26.25" thickBot="1">
      <c r="A284" s="8"/>
      <c r="B284" s="48"/>
      <c r="D284" s="214" t="s">
        <v>39</v>
      </c>
      <c r="E284" s="203" t="s">
        <v>868</v>
      </c>
      <c r="F284" s="8"/>
      <c r="G284" s="83" t="s">
        <v>163</v>
      </c>
    </row>
    <row r="285" spans="1:10" s="46" customFormat="1">
      <c r="A285" s="8"/>
      <c r="B285" s="47"/>
      <c r="C285" s="62"/>
      <c r="D285" s="64"/>
      <c r="E285" s="40" t="s">
        <v>869</v>
      </c>
      <c r="F285" s="8"/>
      <c r="G285" s="256"/>
      <c r="H285" s="187"/>
      <c r="I285" s="187"/>
    </row>
    <row r="286" spans="1:10" s="46" customFormat="1" hidden="1" outlineLevel="2">
      <c r="A286" s="8"/>
      <c r="C286" s="62"/>
      <c r="D286" s="215" t="s">
        <v>201</v>
      </c>
      <c r="E286" s="204"/>
      <c r="F286" s="8"/>
      <c r="G286" s="256"/>
      <c r="H286" s="187"/>
      <c r="I286" s="187"/>
    </row>
    <row r="287" spans="1:10" s="46" customFormat="1" hidden="1" outlineLevel="2">
      <c r="A287" s="7"/>
      <c r="B287" s="47"/>
      <c r="C287" s="62"/>
      <c r="D287" s="193"/>
      <c r="E287" s="40"/>
      <c r="F287" s="7"/>
      <c r="G287" s="256"/>
      <c r="H287" s="187"/>
      <c r="I287" s="187"/>
    </row>
    <row r="288" spans="1:10" s="46" customFormat="1" hidden="1" outlineLevel="2">
      <c r="A288" s="7"/>
      <c r="C288" s="62"/>
      <c r="D288" s="215" t="s">
        <v>200</v>
      </c>
      <c r="E288" s="204"/>
      <c r="F288" s="7"/>
      <c r="G288" s="256"/>
      <c r="H288" s="187"/>
      <c r="I288" s="187"/>
    </row>
    <row r="289" spans="1:10" s="46" customFormat="1" hidden="1" outlineLevel="2">
      <c r="A289" s="7"/>
      <c r="B289" s="47"/>
      <c r="C289" s="62"/>
      <c r="D289" s="193"/>
      <c r="E289" s="40"/>
      <c r="F289" s="7"/>
      <c r="G289" s="256"/>
      <c r="H289" s="187"/>
      <c r="I289" s="187"/>
    </row>
    <row r="290" spans="1:10" s="46" customFormat="1" hidden="1" outlineLevel="2">
      <c r="A290" s="7"/>
      <c r="C290" s="62"/>
      <c r="D290" s="215" t="s">
        <v>202</v>
      </c>
      <c r="E290" s="205"/>
      <c r="F290" s="7"/>
      <c r="G290" s="256"/>
      <c r="H290" s="187"/>
      <c r="I290" s="187"/>
    </row>
    <row r="291" spans="1:10" s="46" customFormat="1" hidden="1" outlineLevel="2">
      <c r="A291" s="7"/>
      <c r="B291" s="47"/>
      <c r="C291" s="62"/>
      <c r="D291" s="193"/>
      <c r="E291" s="40"/>
      <c r="F291" s="7"/>
      <c r="G291" s="256"/>
      <c r="H291" s="187"/>
      <c r="I291" s="187"/>
    </row>
    <row r="292" spans="1:10" s="46" customFormat="1" hidden="1" outlineLevel="2">
      <c r="A292" s="7"/>
      <c r="C292" s="62"/>
      <c r="D292" s="215" t="s">
        <v>203</v>
      </c>
      <c r="E292" s="205"/>
      <c r="F292" s="7"/>
      <c r="G292" s="256"/>
      <c r="H292" s="187"/>
      <c r="I292" s="187"/>
    </row>
    <row r="293" spans="1:10" s="46" customFormat="1" outlineLevel="1" collapsed="1">
      <c r="A293" s="7"/>
      <c r="B293" s="47"/>
      <c r="C293" s="62"/>
      <c r="D293" s="193"/>
      <c r="E293" s="40"/>
      <c r="F293" s="7"/>
      <c r="G293" s="256"/>
      <c r="H293" s="187"/>
      <c r="I293" s="187"/>
    </row>
    <row r="294" spans="1:10" s="46" customFormat="1" ht="89.25" outlineLevel="1">
      <c r="A294" s="7"/>
      <c r="C294" s="62"/>
      <c r="D294" s="193" t="s">
        <v>193</v>
      </c>
      <c r="E294" s="448" t="s">
        <v>870</v>
      </c>
      <c r="F294" s="7"/>
      <c r="G294" s="256"/>
      <c r="H294" s="187"/>
      <c r="I294" s="187"/>
    </row>
    <row r="295" spans="1:10" ht="395.25" outlineLevel="1">
      <c r="D295" s="193" t="s">
        <v>194</v>
      </c>
      <c r="E295" s="455" t="s">
        <v>1023</v>
      </c>
      <c r="G295" s="253"/>
      <c r="J295" s="258"/>
    </row>
    <row r="296" spans="1:10">
      <c r="A296" s="8"/>
      <c r="D296" s="193" t="s">
        <v>194</v>
      </c>
      <c r="F296" s="8"/>
      <c r="G296" s="253"/>
    </row>
    <row r="297" spans="1:10" ht="18">
      <c r="A297" s="8"/>
      <c r="D297" s="213">
        <v>11</v>
      </c>
      <c r="E297" s="34" t="s">
        <v>22</v>
      </c>
      <c r="F297" s="8"/>
      <c r="G297" s="83" t="s">
        <v>139</v>
      </c>
    </row>
    <row r="298" spans="1:10" ht="13.5" thickBot="1">
      <c r="A298" s="8"/>
      <c r="F298" s="8"/>
      <c r="G298" s="253"/>
    </row>
    <row r="299" spans="1:10" ht="26.25" thickBot="1">
      <c r="A299" s="8"/>
      <c r="B299" s="48"/>
      <c r="D299" s="214" t="s">
        <v>3</v>
      </c>
      <c r="E299" s="203" t="s">
        <v>871</v>
      </c>
      <c r="F299" s="8"/>
      <c r="G299" s="83" t="s">
        <v>163</v>
      </c>
      <c r="H299" s="188" t="s">
        <v>146</v>
      </c>
      <c r="J299" s="475" t="s">
        <v>812</v>
      </c>
    </row>
    <row r="300" spans="1:10" s="46" customFormat="1">
      <c r="A300" s="8"/>
      <c r="B300" s="47"/>
      <c r="C300" s="62"/>
      <c r="D300" s="64"/>
      <c r="E300" s="40" t="s">
        <v>872</v>
      </c>
      <c r="F300" s="8"/>
      <c r="G300" s="256"/>
      <c r="H300" s="187"/>
      <c r="I300" s="187"/>
    </row>
    <row r="301" spans="1:10" s="46" customFormat="1" hidden="1" outlineLevel="2">
      <c r="A301" s="8"/>
      <c r="C301" s="62"/>
      <c r="D301" s="215" t="s">
        <v>201</v>
      </c>
      <c r="E301" s="204"/>
      <c r="F301" s="8"/>
      <c r="G301" s="256"/>
      <c r="H301" s="187"/>
      <c r="I301" s="187"/>
    </row>
    <row r="302" spans="1:10" s="46" customFormat="1" hidden="1" outlineLevel="2">
      <c r="A302" s="8"/>
      <c r="B302" s="47"/>
      <c r="C302" s="62"/>
      <c r="D302" s="193"/>
      <c r="E302" s="40"/>
      <c r="F302" s="8"/>
      <c r="G302" s="256"/>
      <c r="H302" s="187"/>
      <c r="I302" s="187"/>
    </row>
    <row r="303" spans="1:10" s="46" customFormat="1" hidden="1" outlineLevel="2">
      <c r="A303" s="8"/>
      <c r="C303" s="62"/>
      <c r="D303" s="215" t="s">
        <v>200</v>
      </c>
      <c r="E303" s="204"/>
      <c r="F303" s="8"/>
      <c r="G303" s="256"/>
      <c r="H303" s="187"/>
      <c r="I303" s="187"/>
    </row>
    <row r="304" spans="1:10" s="46" customFormat="1" hidden="1" outlineLevel="2">
      <c r="A304" s="7"/>
      <c r="B304" s="47"/>
      <c r="C304" s="62"/>
      <c r="D304" s="193"/>
      <c r="E304" s="40"/>
      <c r="F304" s="7"/>
      <c r="G304" s="256"/>
      <c r="H304" s="187"/>
      <c r="I304" s="187"/>
    </row>
    <row r="305" spans="1:9" s="46" customFormat="1" hidden="1" outlineLevel="2">
      <c r="A305" s="7"/>
      <c r="C305" s="62"/>
      <c r="D305" s="215" t="s">
        <v>202</v>
      </c>
      <c r="E305" s="205"/>
      <c r="F305" s="7"/>
      <c r="G305" s="256"/>
      <c r="H305" s="187"/>
      <c r="I305" s="187"/>
    </row>
    <row r="306" spans="1:9" s="46" customFormat="1" hidden="1" outlineLevel="2">
      <c r="A306" s="7"/>
      <c r="B306" s="47"/>
      <c r="C306" s="62"/>
      <c r="D306" s="193"/>
      <c r="E306" s="40"/>
      <c r="F306" s="7"/>
      <c r="G306" s="256"/>
      <c r="H306" s="187"/>
      <c r="I306" s="187"/>
    </row>
    <row r="307" spans="1:9" s="46" customFormat="1" hidden="1" outlineLevel="2">
      <c r="A307" s="7"/>
      <c r="C307" s="62"/>
      <c r="D307" s="215" t="s">
        <v>203</v>
      </c>
      <c r="E307" s="205"/>
      <c r="F307" s="7"/>
      <c r="G307" s="256"/>
      <c r="H307" s="187"/>
      <c r="I307" s="187"/>
    </row>
    <row r="308" spans="1:9" outlineLevel="1" collapsed="1">
      <c r="D308" s="193"/>
      <c r="E308" s="40"/>
      <c r="G308" s="253"/>
    </row>
    <row r="309" spans="1:9" ht="38.25" outlineLevel="1">
      <c r="D309" s="193" t="s">
        <v>193</v>
      </c>
      <c r="E309" s="334" t="s">
        <v>1024</v>
      </c>
      <c r="G309" s="253"/>
    </row>
    <row r="310" spans="1:9" ht="293.25" outlineLevel="1">
      <c r="D310" s="193" t="s">
        <v>194</v>
      </c>
      <c r="E310" s="455" t="s">
        <v>1066</v>
      </c>
      <c r="G310" s="253"/>
    </row>
    <row r="311" spans="1:9" ht="13.5" thickBot="1">
      <c r="G311" s="253"/>
    </row>
    <row r="312" spans="1:9" ht="26.25" thickBot="1">
      <c r="B312" s="48"/>
      <c r="D312" s="214" t="s">
        <v>4</v>
      </c>
      <c r="E312" s="203" t="s">
        <v>873</v>
      </c>
      <c r="G312" s="83" t="s">
        <v>139</v>
      </c>
    </row>
    <row r="313" spans="1:9" s="46" customFormat="1">
      <c r="A313" s="8"/>
      <c r="B313" s="47"/>
      <c r="C313" s="62"/>
      <c r="D313" s="64"/>
      <c r="E313" s="40" t="s">
        <v>874</v>
      </c>
      <c r="F313" s="8"/>
      <c r="G313" s="256"/>
      <c r="H313" s="187"/>
      <c r="I313" s="187"/>
    </row>
    <row r="314" spans="1:9" s="46" customFormat="1" hidden="1" outlineLevel="2">
      <c r="A314" s="8"/>
      <c r="C314" s="62"/>
      <c r="D314" s="215" t="s">
        <v>201</v>
      </c>
      <c r="E314" s="204"/>
      <c r="F314" s="8"/>
      <c r="G314" s="256"/>
      <c r="H314" s="187"/>
      <c r="I314" s="187"/>
    </row>
    <row r="315" spans="1:9" s="46" customFormat="1" hidden="1" outlineLevel="2">
      <c r="A315" s="8"/>
      <c r="B315" s="47"/>
      <c r="C315" s="62"/>
      <c r="D315" s="193"/>
      <c r="E315" s="40"/>
      <c r="F315" s="8"/>
      <c r="G315" s="256"/>
      <c r="H315" s="187"/>
      <c r="I315" s="187"/>
    </row>
    <row r="316" spans="1:9" s="46" customFormat="1" hidden="1" outlineLevel="2">
      <c r="A316" s="8"/>
      <c r="C316" s="62"/>
      <c r="D316" s="215" t="s">
        <v>200</v>
      </c>
      <c r="E316" s="204"/>
      <c r="F316" s="8"/>
      <c r="G316" s="256"/>
      <c r="H316" s="187"/>
      <c r="I316" s="187"/>
    </row>
    <row r="317" spans="1:9" s="46" customFormat="1" hidden="1" outlineLevel="2">
      <c r="A317" s="8"/>
      <c r="B317" s="47"/>
      <c r="C317" s="62"/>
      <c r="D317" s="193"/>
      <c r="E317" s="40"/>
      <c r="F317" s="8"/>
      <c r="G317" s="256"/>
      <c r="H317" s="187"/>
      <c r="I317" s="187"/>
    </row>
    <row r="318" spans="1:9" s="46" customFormat="1" hidden="1" outlineLevel="2">
      <c r="A318" s="8"/>
      <c r="C318" s="62"/>
      <c r="D318" s="215" t="s">
        <v>202</v>
      </c>
      <c r="E318" s="205"/>
      <c r="F318" s="8"/>
      <c r="G318" s="256"/>
      <c r="H318" s="187"/>
      <c r="I318" s="187"/>
    </row>
    <row r="319" spans="1:9" s="46" customFormat="1" hidden="1" outlineLevel="2">
      <c r="A319" s="8"/>
      <c r="B319" s="47"/>
      <c r="C319" s="62"/>
      <c r="D319" s="193"/>
      <c r="E319" s="40"/>
      <c r="F319" s="8"/>
      <c r="G319" s="256"/>
      <c r="H319" s="187"/>
      <c r="I319" s="187"/>
    </row>
    <row r="320" spans="1:9" s="46" customFormat="1" hidden="1" outlineLevel="2">
      <c r="A320" s="8"/>
      <c r="C320" s="62"/>
      <c r="D320" s="215" t="s">
        <v>203</v>
      </c>
      <c r="E320" s="205"/>
      <c r="F320" s="8"/>
      <c r="G320" s="256"/>
      <c r="H320" s="187"/>
      <c r="I320" s="187"/>
    </row>
    <row r="321" spans="1:9" outlineLevel="1" collapsed="1">
      <c r="D321" s="193"/>
      <c r="E321" s="40"/>
      <c r="G321" s="253"/>
    </row>
    <row r="322" spans="1:9" ht="38.25" outlineLevel="1">
      <c r="D322" s="193" t="s">
        <v>193</v>
      </c>
      <c r="E322" s="448" t="s">
        <v>875</v>
      </c>
      <c r="G322" s="253"/>
    </row>
    <row r="323" spans="1:9" ht="255" outlineLevel="1">
      <c r="D323" s="193" t="s">
        <v>194</v>
      </c>
      <c r="E323" s="334" t="s">
        <v>1025</v>
      </c>
      <c r="G323" s="253"/>
    </row>
    <row r="324" spans="1:9" ht="13.5" thickBot="1">
      <c r="G324" s="253"/>
    </row>
    <row r="325" spans="1:9" ht="26.25" thickBot="1">
      <c r="B325" s="48"/>
      <c r="D325" s="214" t="s">
        <v>5</v>
      </c>
      <c r="E325" s="203" t="s">
        <v>876</v>
      </c>
      <c r="G325" s="83" t="s">
        <v>139</v>
      </c>
      <c r="H325" s="188" t="s">
        <v>145</v>
      </c>
    </row>
    <row r="326" spans="1:9" s="46" customFormat="1">
      <c r="A326" s="7"/>
      <c r="B326" s="47"/>
      <c r="C326" s="62"/>
      <c r="D326" s="64"/>
      <c r="E326" s="40" t="s">
        <v>877</v>
      </c>
      <c r="F326" s="7"/>
      <c r="G326" s="256"/>
      <c r="H326" s="187"/>
      <c r="I326" s="187"/>
    </row>
    <row r="327" spans="1:9" s="46" customFormat="1" hidden="1" outlineLevel="2">
      <c r="A327" s="7"/>
      <c r="C327" s="62"/>
      <c r="D327" s="215" t="s">
        <v>201</v>
      </c>
      <c r="E327" s="204"/>
      <c r="F327" s="7"/>
      <c r="G327" s="256"/>
      <c r="H327" s="187"/>
      <c r="I327" s="187"/>
    </row>
    <row r="328" spans="1:9" s="46" customFormat="1" hidden="1" outlineLevel="2">
      <c r="A328" s="7"/>
      <c r="B328" s="47"/>
      <c r="C328" s="62"/>
      <c r="D328" s="193"/>
      <c r="E328" s="40"/>
      <c r="F328" s="7"/>
      <c r="G328" s="256"/>
      <c r="H328" s="187"/>
      <c r="I328" s="187"/>
    </row>
    <row r="329" spans="1:9" s="46" customFormat="1" hidden="1" outlineLevel="2">
      <c r="A329" s="7"/>
      <c r="C329" s="62"/>
      <c r="D329" s="215" t="s">
        <v>200</v>
      </c>
      <c r="E329" s="204"/>
      <c r="F329" s="7"/>
      <c r="G329" s="256"/>
      <c r="H329" s="187"/>
      <c r="I329" s="187"/>
    </row>
    <row r="330" spans="1:9" s="46" customFormat="1" hidden="1" outlineLevel="2">
      <c r="A330" s="8"/>
      <c r="B330" s="47"/>
      <c r="C330" s="62"/>
      <c r="D330" s="193"/>
      <c r="E330" s="40"/>
      <c r="F330" s="8"/>
      <c r="G330" s="256"/>
      <c r="H330" s="187"/>
      <c r="I330" s="187"/>
    </row>
    <row r="331" spans="1:9" s="46" customFormat="1" hidden="1" outlineLevel="2">
      <c r="A331" s="8"/>
      <c r="C331" s="62"/>
      <c r="D331" s="215" t="s">
        <v>202</v>
      </c>
      <c r="E331" s="205"/>
      <c r="F331" s="8"/>
      <c r="G331" s="256"/>
      <c r="H331" s="187"/>
      <c r="I331" s="187"/>
    </row>
    <row r="332" spans="1:9" s="46" customFormat="1" hidden="1" outlineLevel="2">
      <c r="A332" s="8"/>
      <c r="B332" s="47"/>
      <c r="C332" s="62"/>
      <c r="D332" s="193"/>
      <c r="E332" s="40"/>
      <c r="F332" s="8"/>
      <c r="G332" s="256"/>
      <c r="H332" s="187"/>
      <c r="I332" s="187"/>
    </row>
    <row r="333" spans="1:9" s="46" customFormat="1" hidden="1" outlineLevel="2">
      <c r="A333" s="8"/>
      <c r="C333" s="62"/>
      <c r="D333" s="215" t="s">
        <v>203</v>
      </c>
      <c r="E333" s="205"/>
      <c r="F333" s="8"/>
      <c r="G333" s="256"/>
      <c r="H333" s="187"/>
      <c r="I333" s="187"/>
    </row>
    <row r="334" spans="1:9" outlineLevel="1" collapsed="1">
      <c r="A334" s="8"/>
      <c r="D334" s="193"/>
      <c r="E334" s="40"/>
      <c r="F334" s="8"/>
      <c r="G334" s="253"/>
    </row>
    <row r="335" spans="1:9" ht="38.25" outlineLevel="1">
      <c r="A335" s="8"/>
      <c r="D335" s="193" t="s">
        <v>193</v>
      </c>
      <c r="E335" s="334" t="s">
        <v>878</v>
      </c>
      <c r="F335" s="8"/>
      <c r="G335" s="253"/>
    </row>
    <row r="336" spans="1:9" ht="255" outlineLevel="1">
      <c r="A336" s="8"/>
      <c r="D336" s="193" t="s">
        <v>194</v>
      </c>
      <c r="E336" s="448" t="s">
        <v>1057</v>
      </c>
      <c r="F336" s="8"/>
      <c r="G336" s="253"/>
    </row>
    <row r="337" spans="1:9" ht="13.5" thickBot="1">
      <c r="A337" s="8"/>
      <c r="F337" s="8"/>
      <c r="G337" s="253"/>
    </row>
    <row r="338" spans="1:9" ht="26.25" thickBot="1">
      <c r="B338" s="48"/>
      <c r="D338" s="214" t="s">
        <v>6</v>
      </c>
      <c r="E338" s="35" t="s">
        <v>879</v>
      </c>
      <c r="G338" s="83" t="s">
        <v>139</v>
      </c>
    </row>
    <row r="339" spans="1:9" s="46" customFormat="1">
      <c r="A339" s="7"/>
      <c r="B339" s="47"/>
      <c r="C339" s="62"/>
      <c r="D339" s="64"/>
      <c r="E339" s="40" t="s">
        <v>880</v>
      </c>
      <c r="F339" s="7"/>
      <c r="G339" s="256"/>
      <c r="H339" s="187"/>
      <c r="I339" s="187"/>
    </row>
    <row r="340" spans="1:9" s="46" customFormat="1" hidden="1" outlineLevel="2">
      <c r="A340" s="7"/>
      <c r="C340" s="62"/>
      <c r="D340" s="215" t="s">
        <v>201</v>
      </c>
      <c r="E340" s="204"/>
      <c r="F340" s="7"/>
      <c r="G340" s="256"/>
      <c r="H340" s="187"/>
      <c r="I340" s="187"/>
    </row>
    <row r="341" spans="1:9" s="46" customFormat="1" hidden="1" outlineLevel="2">
      <c r="A341" s="7"/>
      <c r="B341" s="47"/>
      <c r="C341" s="62"/>
      <c r="D341" s="193"/>
      <c r="E341" s="40"/>
      <c r="F341" s="7"/>
      <c r="G341" s="256"/>
      <c r="H341" s="187"/>
      <c r="I341" s="187"/>
    </row>
    <row r="342" spans="1:9" s="46" customFormat="1" hidden="1" outlineLevel="2">
      <c r="A342" s="7"/>
      <c r="C342" s="62"/>
      <c r="D342" s="215" t="s">
        <v>200</v>
      </c>
      <c r="E342" s="204"/>
      <c r="F342" s="7"/>
      <c r="G342" s="256"/>
      <c r="H342" s="187"/>
      <c r="I342" s="187"/>
    </row>
    <row r="343" spans="1:9" s="46" customFormat="1" hidden="1" outlineLevel="2">
      <c r="A343" s="7"/>
      <c r="B343" s="47"/>
      <c r="C343" s="62"/>
      <c r="D343" s="193"/>
      <c r="E343" s="40"/>
      <c r="F343" s="7"/>
      <c r="G343" s="256"/>
      <c r="H343" s="187"/>
      <c r="I343" s="187"/>
    </row>
    <row r="344" spans="1:9" s="46" customFormat="1" hidden="1" outlineLevel="2">
      <c r="A344" s="7"/>
      <c r="C344" s="62"/>
      <c r="D344" s="215" t="s">
        <v>202</v>
      </c>
      <c r="E344" s="205"/>
      <c r="F344" s="7"/>
      <c r="G344" s="256"/>
      <c r="H344" s="187"/>
      <c r="I344" s="187"/>
    </row>
    <row r="345" spans="1:9" s="46" customFormat="1" hidden="1" outlineLevel="2">
      <c r="A345" s="7"/>
      <c r="B345" s="47"/>
      <c r="C345" s="62"/>
      <c r="D345" s="193"/>
      <c r="E345" s="40"/>
      <c r="F345" s="7"/>
      <c r="G345" s="256"/>
      <c r="H345" s="187"/>
      <c r="I345" s="187"/>
    </row>
    <row r="346" spans="1:9" s="46" customFormat="1" hidden="1" outlineLevel="2">
      <c r="A346" s="7"/>
      <c r="C346" s="62"/>
      <c r="D346" s="215" t="s">
        <v>203</v>
      </c>
      <c r="E346" s="205"/>
      <c r="F346" s="7"/>
      <c r="G346" s="256"/>
      <c r="H346" s="187"/>
      <c r="I346" s="187"/>
    </row>
    <row r="347" spans="1:9" outlineLevel="1" collapsed="1">
      <c r="A347" s="8"/>
      <c r="D347" s="193"/>
      <c r="E347" s="40"/>
      <c r="F347" s="8"/>
      <c r="G347" s="253"/>
    </row>
    <row r="348" spans="1:9" ht="51" outlineLevel="1">
      <c r="A348" s="8"/>
      <c r="D348" s="193" t="s">
        <v>193</v>
      </c>
      <c r="E348" s="334" t="s">
        <v>881</v>
      </c>
      <c r="F348" s="8"/>
      <c r="G348" s="253"/>
    </row>
    <row r="349" spans="1:9" ht="229.5" outlineLevel="1">
      <c r="A349" s="8"/>
      <c r="D349" s="193" t="s">
        <v>194</v>
      </c>
      <c r="E349" s="448" t="s">
        <v>1067</v>
      </c>
      <c r="F349" s="8"/>
      <c r="G349" s="253"/>
    </row>
    <row r="350" spans="1:9">
      <c r="A350" s="8"/>
      <c r="F350" s="8"/>
      <c r="G350" s="253"/>
    </row>
    <row r="351" spans="1:9" ht="18">
      <c r="A351" s="8"/>
      <c r="D351" s="213">
        <v>12</v>
      </c>
      <c r="E351" s="34" t="s">
        <v>70</v>
      </c>
      <c r="F351" s="8"/>
      <c r="G351" s="83" t="s">
        <v>139</v>
      </c>
    </row>
    <row r="352" spans="1:9" ht="13.5" thickBot="1">
      <c r="A352" s="8"/>
      <c r="F352" s="8"/>
      <c r="G352" s="253"/>
    </row>
    <row r="353" spans="1:9" ht="26.25" thickBot="1">
      <c r="A353" s="8"/>
      <c r="B353" s="48"/>
      <c r="D353" s="214" t="s">
        <v>7</v>
      </c>
      <c r="E353" s="35" t="s">
        <v>882</v>
      </c>
      <c r="F353" s="8"/>
      <c r="G353" s="251"/>
      <c r="H353" s="188" t="s">
        <v>102</v>
      </c>
      <c r="I353" s="188"/>
    </row>
    <row r="354" spans="1:9" s="46" customFormat="1">
      <c r="A354" s="8"/>
      <c r="B354" s="47"/>
      <c r="C354" s="62"/>
      <c r="D354" s="64"/>
      <c r="E354" s="40" t="s">
        <v>883</v>
      </c>
      <c r="F354" s="8"/>
      <c r="G354" s="256"/>
      <c r="H354" s="187"/>
      <c r="I354" s="187"/>
    </row>
    <row r="355" spans="1:9" s="46" customFormat="1" hidden="1" outlineLevel="2">
      <c r="A355" s="7"/>
      <c r="C355" s="62"/>
      <c r="D355" s="215" t="s">
        <v>201</v>
      </c>
      <c r="E355" s="204"/>
      <c r="F355" s="7"/>
      <c r="G355" s="256"/>
      <c r="H355" s="187"/>
      <c r="I355" s="187"/>
    </row>
    <row r="356" spans="1:9" s="46" customFormat="1" hidden="1" outlineLevel="2">
      <c r="A356" s="7"/>
      <c r="B356" s="47"/>
      <c r="C356" s="62"/>
      <c r="D356" s="193"/>
      <c r="E356" s="40"/>
      <c r="F356" s="7"/>
      <c r="G356" s="256"/>
      <c r="H356" s="187"/>
      <c r="I356" s="187"/>
    </row>
    <row r="357" spans="1:9" s="46" customFormat="1" hidden="1" outlineLevel="2">
      <c r="A357" s="7"/>
      <c r="C357" s="62"/>
      <c r="D357" s="215" t="s">
        <v>200</v>
      </c>
      <c r="E357" s="204"/>
      <c r="F357" s="7"/>
      <c r="G357" s="256"/>
      <c r="H357" s="187"/>
      <c r="I357" s="187"/>
    </row>
    <row r="358" spans="1:9" s="46" customFormat="1" hidden="1" outlineLevel="2">
      <c r="A358" s="7"/>
      <c r="B358" s="47"/>
      <c r="C358" s="62"/>
      <c r="D358" s="193"/>
      <c r="E358" s="40"/>
      <c r="F358" s="7"/>
      <c r="G358" s="256"/>
      <c r="H358" s="187"/>
      <c r="I358" s="187"/>
    </row>
    <row r="359" spans="1:9" s="46" customFormat="1" hidden="1" outlineLevel="2">
      <c r="A359" s="7"/>
      <c r="C359" s="62"/>
      <c r="D359" s="215" t="s">
        <v>202</v>
      </c>
      <c r="E359" s="205"/>
      <c r="F359" s="7"/>
      <c r="G359" s="256"/>
      <c r="H359" s="187"/>
      <c r="I359" s="187"/>
    </row>
    <row r="360" spans="1:9" s="46" customFormat="1" hidden="1" outlineLevel="2">
      <c r="A360" s="7"/>
      <c r="B360" s="47"/>
      <c r="C360" s="62"/>
      <c r="D360" s="193"/>
      <c r="E360" s="40"/>
      <c r="F360" s="7"/>
      <c r="G360" s="256"/>
      <c r="H360" s="187"/>
      <c r="I360" s="187"/>
    </row>
    <row r="361" spans="1:9" s="46" customFormat="1" hidden="1" outlineLevel="2">
      <c r="A361" s="7"/>
      <c r="C361" s="62"/>
      <c r="D361" s="215" t="s">
        <v>203</v>
      </c>
      <c r="E361" s="205"/>
      <c r="F361" s="7"/>
      <c r="G361" s="256"/>
      <c r="H361" s="187"/>
      <c r="I361" s="187"/>
    </row>
    <row r="362" spans="1:9" outlineLevel="1" collapsed="1">
      <c r="D362" s="193"/>
      <c r="E362" s="40"/>
      <c r="G362" s="253"/>
    </row>
    <row r="363" spans="1:9" ht="38.25" outlineLevel="1">
      <c r="D363" s="193" t="s">
        <v>193</v>
      </c>
      <c r="E363" s="334" t="s">
        <v>884</v>
      </c>
      <c r="G363" s="253"/>
    </row>
    <row r="364" spans="1:9" ht="229.5" outlineLevel="1">
      <c r="A364" s="8"/>
      <c r="D364" s="193" t="s">
        <v>194</v>
      </c>
      <c r="E364" s="334" t="s">
        <v>1026</v>
      </c>
      <c r="F364" s="8"/>
      <c r="G364" s="253"/>
    </row>
    <row r="365" spans="1:9" ht="13.5" thickBot="1">
      <c r="A365" s="8"/>
      <c r="F365" s="8"/>
      <c r="G365" s="253"/>
    </row>
    <row r="366" spans="1:9" ht="13.5" thickBot="1">
      <c r="A366" s="8"/>
      <c r="B366" s="48"/>
      <c r="D366" s="214" t="s">
        <v>8</v>
      </c>
      <c r="E366" s="203" t="s">
        <v>885</v>
      </c>
      <c r="F366" s="8"/>
      <c r="G366" s="83" t="s">
        <v>139</v>
      </c>
      <c r="H366" s="188"/>
    </row>
    <row r="367" spans="1:9" s="46" customFormat="1">
      <c r="A367" s="8"/>
      <c r="B367" s="47"/>
      <c r="C367" s="62"/>
      <c r="D367" s="64"/>
      <c r="E367" s="40" t="s">
        <v>886</v>
      </c>
      <c r="F367" s="8"/>
      <c r="G367" s="256"/>
      <c r="H367" s="187"/>
      <c r="I367" s="187"/>
    </row>
    <row r="368" spans="1:9" s="46" customFormat="1" hidden="1" outlineLevel="2">
      <c r="A368" s="8"/>
      <c r="C368" s="62"/>
      <c r="D368" s="215" t="s">
        <v>201</v>
      </c>
      <c r="E368" s="204"/>
      <c r="F368" s="8"/>
      <c r="G368" s="256"/>
      <c r="H368" s="187"/>
      <c r="I368" s="187"/>
    </row>
    <row r="369" spans="1:9" s="46" customFormat="1" hidden="1" outlineLevel="2">
      <c r="A369" s="8"/>
      <c r="B369" s="47"/>
      <c r="C369" s="62"/>
      <c r="D369" s="193"/>
      <c r="E369" s="40"/>
      <c r="F369" s="8"/>
      <c r="G369" s="256"/>
      <c r="H369" s="187"/>
      <c r="I369" s="187"/>
    </row>
    <row r="370" spans="1:9" s="46" customFormat="1" hidden="1" outlineLevel="2">
      <c r="A370" s="8"/>
      <c r="C370" s="62"/>
      <c r="D370" s="215" t="s">
        <v>200</v>
      </c>
      <c r="E370" s="204"/>
      <c r="F370" s="8"/>
      <c r="G370" s="256"/>
      <c r="H370" s="187"/>
      <c r="I370" s="187"/>
    </row>
    <row r="371" spans="1:9" s="46" customFormat="1" hidden="1" outlineLevel="2">
      <c r="A371" s="8"/>
      <c r="B371" s="47"/>
      <c r="C371" s="62"/>
      <c r="D371" s="193"/>
      <c r="E371" s="40"/>
      <c r="F371" s="8"/>
      <c r="G371" s="256"/>
      <c r="H371" s="187"/>
      <c r="I371" s="187"/>
    </row>
    <row r="372" spans="1:9" s="46" customFormat="1" hidden="1" outlineLevel="2">
      <c r="A372" s="7"/>
      <c r="C372" s="62"/>
      <c r="D372" s="215" t="s">
        <v>202</v>
      </c>
      <c r="E372" s="205"/>
      <c r="F372" s="7"/>
      <c r="G372" s="256"/>
      <c r="H372" s="187"/>
      <c r="I372" s="187"/>
    </row>
    <row r="373" spans="1:9" s="46" customFormat="1" hidden="1" outlineLevel="2">
      <c r="A373" s="7"/>
      <c r="B373" s="47"/>
      <c r="C373" s="62"/>
      <c r="D373" s="193"/>
      <c r="E373" s="40"/>
      <c r="F373" s="7"/>
      <c r="G373" s="256"/>
      <c r="H373" s="187"/>
      <c r="I373" s="187"/>
    </row>
    <row r="374" spans="1:9" s="46" customFormat="1" hidden="1" outlineLevel="2">
      <c r="A374" s="7"/>
      <c r="C374" s="62"/>
      <c r="D374" s="215" t="s">
        <v>203</v>
      </c>
      <c r="E374" s="205"/>
      <c r="F374" s="7"/>
      <c r="G374" s="256"/>
      <c r="H374" s="187"/>
      <c r="I374" s="187"/>
    </row>
    <row r="375" spans="1:9" outlineLevel="1" collapsed="1">
      <c r="D375" s="193"/>
      <c r="E375" s="40"/>
      <c r="G375" s="253"/>
    </row>
    <row r="376" spans="1:9" ht="51" outlineLevel="1">
      <c r="D376" s="193" t="s">
        <v>193</v>
      </c>
      <c r="E376" s="448" t="s">
        <v>887</v>
      </c>
      <c r="G376" s="253"/>
    </row>
    <row r="377" spans="1:9" ht="280.5" outlineLevel="1">
      <c r="D377" s="193" t="s">
        <v>194</v>
      </c>
      <c r="E377" s="456" t="s">
        <v>1027</v>
      </c>
      <c r="G377" s="253"/>
    </row>
    <row r="378" spans="1:9" ht="13.5" thickBot="1">
      <c r="G378" s="253"/>
    </row>
    <row r="379" spans="1:9" ht="26.25" thickBot="1">
      <c r="B379" s="48"/>
      <c r="D379" s="214" t="s">
        <v>9</v>
      </c>
      <c r="E379" s="35" t="s">
        <v>888</v>
      </c>
      <c r="G379" s="83" t="s">
        <v>139</v>
      </c>
      <c r="H379" s="188" t="s">
        <v>103</v>
      </c>
      <c r="I379" s="188"/>
    </row>
    <row r="380" spans="1:9" s="46" customFormat="1">
      <c r="A380" s="7"/>
      <c r="B380" s="47"/>
      <c r="C380" s="62"/>
      <c r="D380" s="64"/>
      <c r="E380" s="40" t="s">
        <v>889</v>
      </c>
      <c r="F380" s="7"/>
      <c r="G380" s="256"/>
      <c r="H380" s="187"/>
      <c r="I380" s="187"/>
    </row>
    <row r="381" spans="1:9" s="46" customFormat="1" hidden="1" outlineLevel="2">
      <c r="A381" s="8"/>
      <c r="C381" s="62"/>
      <c r="D381" s="215" t="s">
        <v>201</v>
      </c>
      <c r="E381" s="204"/>
      <c r="F381" s="8"/>
      <c r="G381" s="256"/>
      <c r="H381" s="187"/>
      <c r="I381" s="187"/>
    </row>
    <row r="382" spans="1:9" s="46" customFormat="1" hidden="1" outlineLevel="2">
      <c r="A382" s="8"/>
      <c r="B382" s="47"/>
      <c r="C382" s="62"/>
      <c r="D382" s="193"/>
      <c r="E382" s="40"/>
      <c r="F382" s="8"/>
      <c r="G382" s="256"/>
      <c r="H382" s="187"/>
      <c r="I382" s="187"/>
    </row>
    <row r="383" spans="1:9" s="46" customFormat="1" hidden="1" outlineLevel="2">
      <c r="A383" s="8"/>
      <c r="C383" s="62"/>
      <c r="D383" s="215" t="s">
        <v>200</v>
      </c>
      <c r="E383" s="204"/>
      <c r="F383" s="8"/>
      <c r="G383" s="256"/>
      <c r="H383" s="187"/>
      <c r="I383" s="187"/>
    </row>
    <row r="384" spans="1:9" s="46" customFormat="1" hidden="1" outlineLevel="2">
      <c r="A384" s="8"/>
      <c r="B384" s="47"/>
      <c r="C384" s="62"/>
      <c r="D384" s="193"/>
      <c r="E384" s="40"/>
      <c r="F384" s="8"/>
      <c r="G384" s="256"/>
      <c r="H384" s="187"/>
      <c r="I384" s="187"/>
    </row>
    <row r="385" spans="1:9" s="46" customFormat="1" hidden="1" outlineLevel="2">
      <c r="A385" s="8"/>
      <c r="C385" s="62"/>
      <c r="D385" s="215" t="s">
        <v>202</v>
      </c>
      <c r="E385" s="205"/>
      <c r="F385" s="8"/>
      <c r="G385" s="256"/>
      <c r="H385" s="187"/>
      <c r="I385" s="187"/>
    </row>
    <row r="386" spans="1:9" s="46" customFormat="1" hidden="1" outlineLevel="2">
      <c r="A386" s="8"/>
      <c r="B386" s="47"/>
      <c r="C386" s="62"/>
      <c r="D386" s="193"/>
      <c r="E386" s="40"/>
      <c r="F386" s="8"/>
      <c r="G386" s="256"/>
      <c r="H386" s="187"/>
      <c r="I386" s="187"/>
    </row>
    <row r="387" spans="1:9" s="46" customFormat="1" hidden="1" outlineLevel="2">
      <c r="A387" s="8"/>
      <c r="C387" s="62"/>
      <c r="D387" s="215" t="s">
        <v>203</v>
      </c>
      <c r="E387" s="205"/>
      <c r="F387" s="8"/>
      <c r="G387" s="256"/>
      <c r="H387" s="187"/>
      <c r="I387" s="187"/>
    </row>
    <row r="388" spans="1:9" outlineLevel="1" collapsed="1">
      <c r="A388" s="8"/>
      <c r="D388" s="193"/>
      <c r="E388" s="40"/>
      <c r="F388" s="8"/>
      <c r="G388" s="253"/>
    </row>
    <row r="389" spans="1:9" ht="38.25" outlineLevel="1">
      <c r="D389" s="193" t="s">
        <v>193</v>
      </c>
      <c r="E389" s="448" t="s">
        <v>890</v>
      </c>
      <c r="G389" s="253"/>
    </row>
    <row r="390" spans="1:9" ht="306" outlineLevel="1">
      <c r="D390" s="193" t="s">
        <v>194</v>
      </c>
      <c r="E390" s="456" t="s">
        <v>1028</v>
      </c>
      <c r="G390" s="253"/>
    </row>
    <row r="391" spans="1:9" ht="13.5" thickBot="1">
      <c r="G391" s="253"/>
    </row>
    <row r="392" spans="1:9" ht="13.5" thickBot="1">
      <c r="B392" s="48"/>
      <c r="D392" s="214" t="s">
        <v>57</v>
      </c>
      <c r="E392" s="35" t="s">
        <v>891</v>
      </c>
      <c r="G392" s="83" t="s">
        <v>139</v>
      </c>
      <c r="H392" s="188" t="s">
        <v>104</v>
      </c>
      <c r="I392" s="188"/>
    </row>
    <row r="393" spans="1:9" s="46" customFormat="1">
      <c r="A393" s="7"/>
      <c r="B393" s="47"/>
      <c r="C393" s="62"/>
      <c r="D393" s="64"/>
      <c r="E393" s="40" t="s">
        <v>892</v>
      </c>
      <c r="F393" s="7"/>
      <c r="G393" s="256"/>
      <c r="H393" s="187"/>
      <c r="I393" s="187"/>
    </row>
    <row r="394" spans="1:9" s="46" customFormat="1" hidden="1" outlineLevel="2">
      <c r="A394" s="7"/>
      <c r="C394" s="62"/>
      <c r="D394" s="215" t="s">
        <v>201</v>
      </c>
      <c r="E394" s="204"/>
      <c r="F394" s="7"/>
      <c r="G394" s="256"/>
      <c r="H394" s="187"/>
      <c r="I394" s="187"/>
    </row>
    <row r="395" spans="1:9" s="46" customFormat="1" hidden="1" outlineLevel="2">
      <c r="A395" s="7"/>
      <c r="B395" s="47"/>
      <c r="C395" s="62"/>
      <c r="D395" s="193"/>
      <c r="E395" s="40"/>
      <c r="F395" s="7"/>
      <c r="G395" s="256"/>
      <c r="H395" s="187"/>
      <c r="I395" s="187"/>
    </row>
    <row r="396" spans="1:9" s="46" customFormat="1" hidden="1" outlineLevel="2">
      <c r="A396" s="7"/>
      <c r="C396" s="62"/>
      <c r="D396" s="215" t="s">
        <v>200</v>
      </c>
      <c r="E396" s="204"/>
      <c r="F396" s="7"/>
      <c r="G396" s="256"/>
      <c r="H396" s="187"/>
      <c r="I396" s="187"/>
    </row>
    <row r="397" spans="1:9" s="46" customFormat="1" hidden="1" outlineLevel="2">
      <c r="A397" s="7"/>
      <c r="B397" s="47"/>
      <c r="C397" s="62"/>
      <c r="D397" s="193"/>
      <c r="E397" s="40"/>
      <c r="F397" s="7"/>
      <c r="G397" s="256"/>
      <c r="H397" s="187"/>
      <c r="I397" s="187"/>
    </row>
    <row r="398" spans="1:9" s="46" customFormat="1" hidden="1" outlineLevel="2">
      <c r="A398" s="8"/>
      <c r="C398" s="62"/>
      <c r="D398" s="215" t="s">
        <v>202</v>
      </c>
      <c r="E398" s="205"/>
      <c r="F398" s="8"/>
      <c r="G398" s="256"/>
      <c r="H398" s="187"/>
      <c r="I398" s="187"/>
    </row>
    <row r="399" spans="1:9" s="46" customFormat="1" hidden="1" outlineLevel="2">
      <c r="A399" s="8"/>
      <c r="B399" s="47"/>
      <c r="C399" s="62"/>
      <c r="D399" s="193"/>
      <c r="E399" s="40"/>
      <c r="F399" s="8"/>
      <c r="G399" s="256"/>
      <c r="H399" s="187"/>
      <c r="I399" s="187"/>
    </row>
    <row r="400" spans="1:9" s="46" customFormat="1" hidden="1" outlineLevel="2">
      <c r="A400" s="8"/>
      <c r="C400" s="62"/>
      <c r="D400" s="215" t="s">
        <v>203</v>
      </c>
      <c r="E400" s="205"/>
      <c r="F400" s="8"/>
      <c r="G400" s="256"/>
      <c r="H400" s="187"/>
      <c r="I400" s="187"/>
    </row>
    <row r="401" spans="1:9" outlineLevel="1" collapsed="1">
      <c r="A401" s="8"/>
      <c r="D401" s="193"/>
      <c r="E401" s="40"/>
      <c r="F401" s="8"/>
      <c r="G401" s="253"/>
    </row>
    <row r="402" spans="1:9" ht="38.25" outlineLevel="1">
      <c r="A402" s="8"/>
      <c r="D402" s="193" t="s">
        <v>193</v>
      </c>
      <c r="E402" s="454" t="s">
        <v>893</v>
      </c>
      <c r="F402" s="8"/>
      <c r="G402" s="253"/>
    </row>
    <row r="403" spans="1:9" ht="267.75" outlineLevel="1">
      <c r="A403" s="8"/>
      <c r="D403" s="193" t="s">
        <v>194</v>
      </c>
      <c r="E403" s="457" t="s">
        <v>1029</v>
      </c>
      <c r="F403" s="8"/>
      <c r="G403" s="253"/>
    </row>
    <row r="404" spans="1:9" ht="13.5" thickBot="1">
      <c r="A404" s="8"/>
      <c r="F404" s="8"/>
      <c r="G404" s="253"/>
    </row>
    <row r="405" spans="1:9" ht="26.25" thickBot="1">
      <c r="A405" s="8"/>
      <c r="B405" s="48"/>
      <c r="D405" s="214" t="s">
        <v>51</v>
      </c>
      <c r="E405" s="203" t="s">
        <v>894</v>
      </c>
      <c r="F405" s="8"/>
      <c r="G405" s="83" t="s">
        <v>163</v>
      </c>
      <c r="H405" s="188" t="s">
        <v>147</v>
      </c>
    </row>
    <row r="406" spans="1:9" s="46" customFormat="1">
      <c r="A406" s="7"/>
      <c r="B406" s="47"/>
      <c r="C406" s="62"/>
      <c r="D406" s="64"/>
      <c r="E406" s="40" t="s">
        <v>895</v>
      </c>
      <c r="F406" s="7"/>
      <c r="G406" s="256"/>
      <c r="H406" s="187"/>
      <c r="I406" s="187"/>
    </row>
    <row r="407" spans="1:9" s="46" customFormat="1" hidden="1" outlineLevel="2">
      <c r="A407" s="7"/>
      <c r="C407" s="62"/>
      <c r="D407" s="215" t="s">
        <v>201</v>
      </c>
      <c r="E407" s="204"/>
      <c r="F407" s="7"/>
      <c r="G407" s="256"/>
      <c r="H407" s="187"/>
      <c r="I407" s="187"/>
    </row>
    <row r="408" spans="1:9" s="46" customFormat="1" hidden="1" outlineLevel="2">
      <c r="A408" s="7"/>
      <c r="B408" s="47"/>
      <c r="C408" s="62"/>
      <c r="D408" s="193"/>
      <c r="E408" s="40"/>
      <c r="F408" s="7"/>
      <c r="G408" s="256"/>
      <c r="H408" s="187"/>
      <c r="I408" s="187"/>
    </row>
    <row r="409" spans="1:9" s="46" customFormat="1" hidden="1" outlineLevel="2">
      <c r="A409" s="7"/>
      <c r="C409" s="62"/>
      <c r="D409" s="215" t="s">
        <v>200</v>
      </c>
      <c r="E409" s="204"/>
      <c r="F409" s="7"/>
      <c r="G409" s="256"/>
      <c r="H409" s="187"/>
      <c r="I409" s="187"/>
    </row>
    <row r="410" spans="1:9" s="46" customFormat="1" hidden="1" outlineLevel="2">
      <c r="A410" s="7"/>
      <c r="B410" s="47"/>
      <c r="C410" s="62"/>
      <c r="D410" s="193"/>
      <c r="E410" s="40"/>
      <c r="F410" s="7"/>
      <c r="G410" s="256"/>
      <c r="H410" s="187"/>
      <c r="I410" s="187"/>
    </row>
    <row r="411" spans="1:9" s="46" customFormat="1" hidden="1" outlineLevel="2">
      <c r="A411" s="7"/>
      <c r="C411" s="62"/>
      <c r="D411" s="215" t="s">
        <v>202</v>
      </c>
      <c r="E411" s="205"/>
      <c r="F411" s="7"/>
      <c r="G411" s="256"/>
      <c r="H411" s="187"/>
      <c r="I411" s="187"/>
    </row>
    <row r="412" spans="1:9" s="46" customFormat="1" hidden="1" outlineLevel="2">
      <c r="A412" s="7"/>
      <c r="B412" s="47"/>
      <c r="C412" s="62"/>
      <c r="D412" s="193"/>
      <c r="E412" s="40"/>
      <c r="F412" s="7"/>
      <c r="G412" s="256"/>
      <c r="H412" s="187"/>
      <c r="I412" s="187"/>
    </row>
    <row r="413" spans="1:9" s="46" customFormat="1" hidden="1" outlineLevel="2">
      <c r="A413" s="7"/>
      <c r="C413" s="62"/>
      <c r="D413" s="215" t="s">
        <v>203</v>
      </c>
      <c r="E413" s="205"/>
      <c r="F413" s="7"/>
      <c r="G413" s="256"/>
      <c r="H413" s="187"/>
      <c r="I413" s="187"/>
    </row>
    <row r="414" spans="1:9" outlineLevel="1" collapsed="1">
      <c r="D414" s="193"/>
      <c r="E414" s="40"/>
      <c r="G414" s="253"/>
    </row>
    <row r="415" spans="1:9" ht="25.5" outlineLevel="1">
      <c r="A415" s="8"/>
      <c r="D415" s="193" t="s">
        <v>193</v>
      </c>
      <c r="E415" s="454" t="s">
        <v>896</v>
      </c>
      <c r="F415" s="8"/>
      <c r="G415" s="253"/>
    </row>
    <row r="416" spans="1:9" ht="255" outlineLevel="1">
      <c r="A416" s="8"/>
      <c r="D416" s="193" t="s">
        <v>194</v>
      </c>
      <c r="E416" s="457" t="s">
        <v>1030</v>
      </c>
      <c r="F416" s="8"/>
      <c r="G416" s="253"/>
    </row>
    <row r="417" spans="1:9" ht="13.5" thickBot="1">
      <c r="A417" s="8"/>
      <c r="F417" s="8"/>
      <c r="G417" s="253"/>
    </row>
    <row r="418" spans="1:9" ht="26.25" thickBot="1">
      <c r="A418" s="8"/>
      <c r="B418" s="48"/>
      <c r="D418" s="214" t="s">
        <v>58</v>
      </c>
      <c r="E418" s="203" t="s">
        <v>897</v>
      </c>
      <c r="F418" s="8"/>
      <c r="G418" s="83" t="s">
        <v>163</v>
      </c>
      <c r="H418" s="188"/>
    </row>
    <row r="419" spans="1:9" s="46" customFormat="1">
      <c r="A419" s="8"/>
      <c r="B419" s="47"/>
      <c r="C419" s="62"/>
      <c r="D419" s="64"/>
      <c r="E419" s="40" t="s">
        <v>898</v>
      </c>
      <c r="F419" s="8"/>
      <c r="G419" s="256"/>
      <c r="H419" s="187"/>
      <c r="I419" s="187"/>
    </row>
    <row r="420" spans="1:9" s="46" customFormat="1" hidden="1" outlineLevel="2">
      <c r="A420" s="8"/>
      <c r="C420" s="62"/>
      <c r="D420" s="215" t="s">
        <v>201</v>
      </c>
      <c r="E420" s="204"/>
      <c r="F420" s="8"/>
      <c r="G420" s="256"/>
      <c r="H420" s="187"/>
      <c r="I420" s="187"/>
    </row>
    <row r="421" spans="1:9" s="46" customFormat="1" hidden="1" outlineLevel="2">
      <c r="A421" s="8"/>
      <c r="B421" s="47"/>
      <c r="C421" s="62"/>
      <c r="D421" s="193"/>
      <c r="E421" s="40"/>
      <c r="F421" s="8"/>
      <c r="G421" s="256"/>
      <c r="H421" s="187"/>
      <c r="I421" s="187"/>
    </row>
    <row r="422" spans="1:9" s="46" customFormat="1" hidden="1" outlineLevel="2">
      <c r="A422" s="8"/>
      <c r="C422" s="62"/>
      <c r="D422" s="215" t="s">
        <v>200</v>
      </c>
      <c r="E422" s="204"/>
      <c r="F422" s="8"/>
      <c r="G422" s="256"/>
      <c r="H422" s="187"/>
      <c r="I422" s="187"/>
    </row>
    <row r="423" spans="1:9" s="46" customFormat="1" hidden="1" outlineLevel="2">
      <c r="A423" s="7"/>
      <c r="B423" s="47"/>
      <c r="C423" s="62"/>
      <c r="D423" s="193"/>
      <c r="E423" s="40"/>
      <c r="F423" s="7"/>
      <c r="G423" s="256"/>
      <c r="H423" s="187"/>
      <c r="I423" s="187"/>
    </row>
    <row r="424" spans="1:9" s="46" customFormat="1" hidden="1" outlineLevel="2">
      <c r="A424" s="7"/>
      <c r="C424" s="62"/>
      <c r="D424" s="215" t="s">
        <v>202</v>
      </c>
      <c r="E424" s="205"/>
      <c r="F424" s="7"/>
      <c r="G424" s="256"/>
      <c r="H424" s="187"/>
      <c r="I424" s="187"/>
    </row>
    <row r="425" spans="1:9" s="46" customFormat="1" hidden="1" outlineLevel="2">
      <c r="A425" s="7"/>
      <c r="B425" s="47"/>
      <c r="C425" s="62"/>
      <c r="D425" s="193"/>
      <c r="E425" s="40"/>
      <c r="F425" s="7"/>
      <c r="G425" s="256"/>
      <c r="H425" s="187"/>
      <c r="I425" s="187"/>
    </row>
    <row r="426" spans="1:9" s="46" customFormat="1" hidden="1" outlineLevel="2">
      <c r="A426" s="7"/>
      <c r="C426" s="62"/>
      <c r="D426" s="215" t="s">
        <v>203</v>
      </c>
      <c r="E426" s="205"/>
      <c r="F426" s="7"/>
      <c r="G426" s="256"/>
      <c r="H426" s="187"/>
      <c r="I426" s="187"/>
    </row>
    <row r="427" spans="1:9" outlineLevel="1" collapsed="1">
      <c r="D427" s="193"/>
      <c r="E427" s="40"/>
      <c r="G427" s="253"/>
    </row>
    <row r="428" spans="1:9" ht="38.25" outlineLevel="1">
      <c r="D428" s="193" t="s">
        <v>193</v>
      </c>
      <c r="E428" s="454" t="s">
        <v>1031</v>
      </c>
      <c r="G428" s="253"/>
    </row>
    <row r="429" spans="1:9" ht="331.5" outlineLevel="1">
      <c r="D429" s="193" t="s">
        <v>194</v>
      </c>
      <c r="E429" s="456" t="s">
        <v>1032</v>
      </c>
      <c r="G429" s="253"/>
    </row>
    <row r="430" spans="1:9" ht="13.5" thickBot="1">
      <c r="G430" s="253"/>
    </row>
    <row r="431" spans="1:9" ht="26.25" thickBot="1">
      <c r="B431" s="48"/>
      <c r="D431" s="214" t="s">
        <v>59</v>
      </c>
      <c r="E431" s="35" t="s">
        <v>899</v>
      </c>
      <c r="G431" s="83" t="s">
        <v>139</v>
      </c>
      <c r="H431" s="188" t="s">
        <v>105</v>
      </c>
      <c r="I431" s="188"/>
    </row>
    <row r="432" spans="1:9" s="46" customFormat="1">
      <c r="A432" s="8"/>
      <c r="B432" s="47"/>
      <c r="C432" s="62"/>
      <c r="D432" s="64"/>
      <c r="E432" s="40" t="s">
        <v>900</v>
      </c>
      <c r="F432" s="8"/>
      <c r="G432" s="256"/>
      <c r="H432" s="187"/>
      <c r="I432" s="187"/>
    </row>
    <row r="433" spans="1:10" s="46" customFormat="1" hidden="1" outlineLevel="2">
      <c r="A433" s="8"/>
      <c r="C433" s="62"/>
      <c r="D433" s="215" t="s">
        <v>201</v>
      </c>
      <c r="E433" s="204"/>
      <c r="F433" s="8"/>
      <c r="G433" s="256"/>
      <c r="H433" s="187"/>
      <c r="I433" s="187"/>
    </row>
    <row r="434" spans="1:10" s="46" customFormat="1" hidden="1" outlineLevel="2">
      <c r="A434" s="8"/>
      <c r="B434" s="47"/>
      <c r="C434" s="62"/>
      <c r="D434" s="193"/>
      <c r="E434" s="40"/>
      <c r="F434" s="8"/>
      <c r="G434" s="256"/>
      <c r="H434" s="187"/>
      <c r="I434" s="187"/>
    </row>
    <row r="435" spans="1:10" s="46" customFormat="1" hidden="1" outlineLevel="2">
      <c r="A435" s="8"/>
      <c r="C435" s="62"/>
      <c r="D435" s="215" t="s">
        <v>200</v>
      </c>
      <c r="E435" s="210"/>
      <c r="F435" s="8"/>
      <c r="G435" s="256"/>
      <c r="H435" s="187"/>
      <c r="I435" s="187"/>
    </row>
    <row r="436" spans="1:10" s="46" customFormat="1" hidden="1" outlineLevel="2">
      <c r="A436" s="8"/>
      <c r="B436" s="47"/>
      <c r="C436" s="62"/>
      <c r="D436" s="193"/>
      <c r="E436" s="40"/>
      <c r="F436" s="8"/>
      <c r="G436" s="256"/>
      <c r="H436" s="187"/>
      <c r="I436" s="187"/>
    </row>
    <row r="437" spans="1:10" s="46" customFormat="1" hidden="1" outlineLevel="2">
      <c r="A437" s="8"/>
      <c r="C437" s="62"/>
      <c r="D437" s="215" t="s">
        <v>202</v>
      </c>
      <c r="E437" s="205"/>
      <c r="F437" s="8"/>
      <c r="G437" s="256"/>
      <c r="H437" s="187"/>
      <c r="I437" s="187"/>
    </row>
    <row r="438" spans="1:10" s="46" customFormat="1" hidden="1" outlineLevel="2">
      <c r="A438" s="8"/>
      <c r="B438" s="47"/>
      <c r="C438" s="62"/>
      <c r="D438" s="193"/>
      <c r="E438" s="40"/>
      <c r="F438" s="8"/>
      <c r="G438" s="256"/>
      <c r="H438" s="187"/>
      <c r="I438" s="187"/>
    </row>
    <row r="439" spans="1:10" s="46" customFormat="1" hidden="1" outlineLevel="2">
      <c r="A439" s="8"/>
      <c r="C439" s="62"/>
      <c r="D439" s="215" t="s">
        <v>203</v>
      </c>
      <c r="E439" s="205"/>
      <c r="F439" s="8"/>
      <c r="G439" s="256"/>
      <c r="H439" s="187"/>
      <c r="I439" s="187"/>
    </row>
    <row r="440" spans="1:10" s="46" customFormat="1" outlineLevel="1" collapsed="1">
      <c r="A440" s="7"/>
      <c r="B440" s="47"/>
      <c r="C440" s="62"/>
      <c r="D440" s="193"/>
      <c r="E440" s="40"/>
      <c r="F440" s="7"/>
      <c r="G440" s="256"/>
      <c r="H440" s="187"/>
      <c r="I440" s="187"/>
    </row>
    <row r="441" spans="1:10" s="46" customFormat="1" ht="25.5" outlineLevel="1">
      <c r="A441" s="7"/>
      <c r="C441" s="62"/>
      <c r="D441" s="193" t="s">
        <v>193</v>
      </c>
      <c r="E441" s="454" t="s">
        <v>901</v>
      </c>
      <c r="F441" s="7"/>
      <c r="G441" s="256"/>
      <c r="H441" s="187"/>
      <c r="I441" s="187"/>
    </row>
    <row r="442" spans="1:10" ht="267.75" outlineLevel="1">
      <c r="D442" s="193" t="s">
        <v>194</v>
      </c>
      <c r="E442" s="456" t="s">
        <v>1033</v>
      </c>
      <c r="G442" s="253"/>
    </row>
    <row r="443" spans="1:10" ht="13.5" thickBot="1">
      <c r="G443" s="253"/>
    </row>
    <row r="444" spans="1:10" ht="26.25" thickBot="1">
      <c r="B444" s="48"/>
      <c r="D444" s="214" t="s">
        <v>60</v>
      </c>
      <c r="E444" s="35" t="s">
        <v>902</v>
      </c>
      <c r="G444" s="83" t="s">
        <v>139</v>
      </c>
      <c r="J444" s="49"/>
    </row>
    <row r="445" spans="1:10" s="46" customFormat="1">
      <c r="A445" s="7"/>
      <c r="B445" s="47"/>
      <c r="C445" s="62"/>
      <c r="D445" s="64"/>
      <c r="E445" s="40" t="s">
        <v>903</v>
      </c>
      <c r="F445" s="7"/>
      <c r="G445" s="256"/>
      <c r="H445" s="187"/>
      <c r="I445" s="187"/>
    </row>
    <row r="446" spans="1:10" s="46" customFormat="1" hidden="1" outlineLevel="2">
      <c r="A446" s="7"/>
      <c r="C446" s="62"/>
      <c r="D446" s="215" t="s">
        <v>201</v>
      </c>
      <c r="E446" s="204"/>
      <c r="F446" s="7"/>
      <c r="G446" s="256"/>
      <c r="H446" s="187"/>
      <c r="I446" s="187"/>
    </row>
    <row r="447" spans="1:10" s="46" customFormat="1" hidden="1" outlineLevel="2">
      <c r="A447" s="7"/>
      <c r="B447" s="47"/>
      <c r="C447" s="62"/>
      <c r="D447" s="193"/>
      <c r="E447" s="40"/>
      <c r="F447" s="7"/>
      <c r="G447" s="256"/>
      <c r="H447" s="187"/>
      <c r="I447" s="187"/>
    </row>
    <row r="448" spans="1:10" s="46" customFormat="1" hidden="1" outlineLevel="2">
      <c r="A448" s="7"/>
      <c r="C448" s="62"/>
      <c r="D448" s="215" t="s">
        <v>200</v>
      </c>
      <c r="E448" s="204"/>
      <c r="F448" s="7"/>
      <c r="G448" s="256"/>
      <c r="H448" s="187"/>
      <c r="I448" s="187"/>
    </row>
    <row r="449" spans="1:10" s="46" customFormat="1" hidden="1" outlineLevel="2">
      <c r="A449" s="8"/>
      <c r="B449" s="47"/>
      <c r="C449" s="62"/>
      <c r="D449" s="193"/>
      <c r="E449" s="40"/>
      <c r="F449" s="8"/>
      <c r="G449" s="256"/>
      <c r="H449" s="187"/>
      <c r="I449" s="187"/>
    </row>
    <row r="450" spans="1:10" s="46" customFormat="1" hidden="1" outlineLevel="2">
      <c r="A450" s="8"/>
      <c r="C450" s="62"/>
      <c r="D450" s="215" t="s">
        <v>202</v>
      </c>
      <c r="E450" s="205"/>
      <c r="F450" s="8"/>
      <c r="G450" s="256"/>
      <c r="H450" s="187"/>
      <c r="I450" s="187"/>
    </row>
    <row r="451" spans="1:10" s="46" customFormat="1" hidden="1" outlineLevel="2">
      <c r="A451" s="8"/>
      <c r="B451" s="47"/>
      <c r="C451" s="62"/>
      <c r="D451" s="193"/>
      <c r="E451" s="40"/>
      <c r="F451" s="8"/>
      <c r="G451" s="256"/>
      <c r="H451" s="187"/>
      <c r="I451" s="187"/>
    </row>
    <row r="452" spans="1:10" s="46" customFormat="1" hidden="1" outlineLevel="2">
      <c r="A452" s="8"/>
      <c r="C452" s="62"/>
      <c r="D452" s="215" t="s">
        <v>203</v>
      </c>
      <c r="E452" s="205"/>
      <c r="F452" s="8"/>
      <c r="G452" s="256"/>
      <c r="H452" s="187"/>
      <c r="I452" s="187"/>
    </row>
    <row r="453" spans="1:10" outlineLevel="1" collapsed="1">
      <c r="A453" s="8"/>
      <c r="D453" s="193"/>
      <c r="E453" s="40"/>
      <c r="F453" s="8"/>
      <c r="G453" s="253"/>
    </row>
    <row r="454" spans="1:10" ht="25.5" outlineLevel="1">
      <c r="A454" s="8"/>
      <c r="D454" s="193" t="s">
        <v>193</v>
      </c>
      <c r="E454" s="448" t="s">
        <v>904</v>
      </c>
      <c r="F454" s="8"/>
      <c r="G454" s="253"/>
    </row>
    <row r="455" spans="1:10" ht="280.5" outlineLevel="1">
      <c r="A455" s="8"/>
      <c r="D455" s="193" t="s">
        <v>194</v>
      </c>
      <c r="E455" s="456" t="s">
        <v>1034</v>
      </c>
      <c r="F455" s="8"/>
      <c r="G455" s="253"/>
    </row>
    <row r="456" spans="1:10" ht="13.5" thickBot="1">
      <c r="A456" s="8"/>
      <c r="F456" s="8"/>
      <c r="G456" s="253"/>
    </row>
    <row r="457" spans="1:10" ht="13.5" thickBot="1">
      <c r="B457" s="48"/>
      <c r="D457" s="214" t="s">
        <v>157</v>
      </c>
      <c r="E457" s="35" t="s">
        <v>1035</v>
      </c>
      <c r="G457" s="83" t="s">
        <v>163</v>
      </c>
      <c r="J457" s="49"/>
    </row>
    <row r="458" spans="1:10" s="46" customFormat="1">
      <c r="A458" s="7"/>
      <c r="B458" s="47"/>
      <c r="C458" s="62"/>
      <c r="D458" s="64"/>
      <c r="E458" s="40" t="s">
        <v>905</v>
      </c>
      <c r="F458" s="7"/>
      <c r="G458" s="256"/>
      <c r="H458" s="187"/>
      <c r="I458" s="187"/>
    </row>
    <row r="459" spans="1:10" s="46" customFormat="1" hidden="1" outlineLevel="2">
      <c r="A459" s="7"/>
      <c r="C459" s="62"/>
      <c r="D459" s="215" t="s">
        <v>201</v>
      </c>
      <c r="E459" s="96"/>
      <c r="F459" s="7"/>
      <c r="G459" s="256"/>
      <c r="H459" s="187"/>
      <c r="I459" s="187"/>
    </row>
    <row r="460" spans="1:10" s="46" customFormat="1" hidden="1" outlineLevel="2">
      <c r="A460" s="7"/>
      <c r="B460" s="47"/>
      <c r="C460" s="62"/>
      <c r="D460" s="193"/>
      <c r="E460" s="40"/>
      <c r="F460" s="7"/>
      <c r="G460" s="256"/>
      <c r="H460" s="187"/>
      <c r="I460" s="187"/>
    </row>
    <row r="461" spans="1:10" s="46" customFormat="1" hidden="1" outlineLevel="2">
      <c r="A461" s="7"/>
      <c r="C461" s="62"/>
      <c r="D461" s="215" t="s">
        <v>200</v>
      </c>
      <c r="E461" s="96"/>
      <c r="F461" s="7"/>
      <c r="G461" s="256"/>
      <c r="H461" s="187"/>
      <c r="I461" s="187"/>
    </row>
    <row r="462" spans="1:10" s="46" customFormat="1" hidden="1" outlineLevel="2">
      <c r="A462" s="7"/>
      <c r="B462" s="47"/>
      <c r="C462" s="62"/>
      <c r="D462" s="193"/>
      <c r="E462" s="40"/>
      <c r="F462" s="7"/>
      <c r="G462" s="256"/>
      <c r="H462" s="187"/>
      <c r="I462" s="187"/>
    </row>
    <row r="463" spans="1:10" s="46" customFormat="1" hidden="1" outlineLevel="2">
      <c r="A463" s="7"/>
      <c r="C463" s="62"/>
      <c r="D463" s="215" t="s">
        <v>202</v>
      </c>
      <c r="E463" s="205"/>
      <c r="F463" s="7"/>
      <c r="G463" s="256"/>
      <c r="H463" s="187"/>
      <c r="I463" s="187"/>
    </row>
    <row r="464" spans="1:10" s="46" customFormat="1" hidden="1" outlineLevel="2">
      <c r="A464" s="7"/>
      <c r="B464" s="47"/>
      <c r="C464" s="62"/>
      <c r="D464" s="193"/>
      <c r="E464" s="40"/>
      <c r="F464" s="7"/>
      <c r="G464" s="256"/>
      <c r="H464" s="187"/>
      <c r="I464" s="187"/>
    </row>
    <row r="465" spans="1:9" s="46" customFormat="1" hidden="1" outlineLevel="2">
      <c r="A465" s="7"/>
      <c r="C465" s="62"/>
      <c r="D465" s="215" t="s">
        <v>203</v>
      </c>
      <c r="E465" s="205"/>
      <c r="F465" s="7"/>
      <c r="G465" s="256"/>
      <c r="H465" s="187"/>
      <c r="I465" s="187"/>
    </row>
    <row r="466" spans="1:9" outlineLevel="1" collapsed="1">
      <c r="D466" s="193"/>
      <c r="E466" s="40"/>
      <c r="G466" s="253"/>
    </row>
    <row r="467" spans="1:9" ht="76.5" outlineLevel="1">
      <c r="D467" s="193" t="s">
        <v>193</v>
      </c>
      <c r="E467" s="448" t="s">
        <v>906</v>
      </c>
      <c r="G467" s="253"/>
    </row>
    <row r="468" spans="1:9" ht="331.5" outlineLevel="1">
      <c r="A468" s="8"/>
      <c r="D468" s="193" t="s">
        <v>194</v>
      </c>
      <c r="E468" s="456" t="s">
        <v>1056</v>
      </c>
      <c r="F468" s="8"/>
      <c r="G468" s="253"/>
    </row>
    <row r="469" spans="1:9">
      <c r="A469" s="8"/>
      <c r="F469" s="8"/>
      <c r="G469" s="253"/>
    </row>
    <row r="470" spans="1:9" ht="18">
      <c r="A470" s="8"/>
      <c r="D470" s="213">
        <v>13</v>
      </c>
      <c r="E470" s="34" t="s">
        <v>52</v>
      </c>
      <c r="F470" s="8"/>
      <c r="G470" s="83" t="s">
        <v>139</v>
      </c>
    </row>
    <row r="471" spans="1:9" ht="13.5" thickBot="1">
      <c r="A471" s="8"/>
      <c r="F471" s="8"/>
      <c r="G471" s="253"/>
    </row>
    <row r="472" spans="1:9" s="49" customFormat="1" ht="13.5" thickBot="1">
      <c r="A472" s="8"/>
      <c r="B472" s="48"/>
      <c r="D472" s="214" t="s">
        <v>10</v>
      </c>
      <c r="E472" s="35" t="s">
        <v>907</v>
      </c>
      <c r="F472" s="8"/>
      <c r="G472" s="83" t="s">
        <v>139</v>
      </c>
      <c r="H472" s="189"/>
      <c r="I472" s="189"/>
    </row>
    <row r="473" spans="1:9" s="50" customFormat="1">
      <c r="A473" s="8"/>
      <c r="B473" s="259"/>
      <c r="C473" s="49"/>
      <c r="D473" s="214"/>
      <c r="E473" s="40" t="s">
        <v>908</v>
      </c>
      <c r="F473" s="8"/>
      <c r="G473" s="260"/>
      <c r="H473" s="190"/>
      <c r="I473" s="190"/>
    </row>
    <row r="474" spans="1:9" s="50" customFormat="1" hidden="1" outlineLevel="2">
      <c r="A474" s="8"/>
      <c r="C474" s="49"/>
      <c r="D474" s="215" t="s">
        <v>201</v>
      </c>
      <c r="E474" s="204"/>
      <c r="F474" s="8"/>
      <c r="G474" s="260"/>
      <c r="H474" s="190"/>
      <c r="I474" s="190"/>
    </row>
    <row r="475" spans="1:9" s="50" customFormat="1" hidden="1" outlineLevel="2">
      <c r="A475" s="8"/>
      <c r="B475" s="259"/>
      <c r="C475" s="49"/>
      <c r="D475" s="193"/>
      <c r="E475" s="40"/>
      <c r="F475" s="8"/>
      <c r="G475" s="260"/>
      <c r="H475" s="190"/>
      <c r="I475" s="190"/>
    </row>
    <row r="476" spans="1:9" s="50" customFormat="1" hidden="1" outlineLevel="2">
      <c r="A476" s="7"/>
      <c r="C476" s="49"/>
      <c r="D476" s="215" t="s">
        <v>200</v>
      </c>
      <c r="E476" s="204"/>
      <c r="F476" s="7"/>
      <c r="G476" s="260"/>
      <c r="H476" s="190"/>
      <c r="I476" s="190"/>
    </row>
    <row r="477" spans="1:9" s="50" customFormat="1" hidden="1" outlineLevel="2">
      <c r="A477" s="7"/>
      <c r="B477" s="259"/>
      <c r="C477" s="49"/>
      <c r="D477" s="193"/>
      <c r="E477" s="40"/>
      <c r="F477" s="7"/>
      <c r="G477" s="260"/>
      <c r="H477" s="190"/>
      <c r="I477" s="190"/>
    </row>
    <row r="478" spans="1:9" s="50" customFormat="1" hidden="1" outlineLevel="2">
      <c r="A478" s="7"/>
      <c r="C478" s="49"/>
      <c r="D478" s="215" t="s">
        <v>202</v>
      </c>
      <c r="E478" s="205"/>
      <c r="F478" s="7"/>
      <c r="G478" s="260"/>
      <c r="H478" s="190"/>
      <c r="I478" s="190"/>
    </row>
    <row r="479" spans="1:9" s="50" customFormat="1" hidden="1" outlineLevel="2">
      <c r="A479" s="7"/>
      <c r="B479" s="259"/>
      <c r="C479" s="49"/>
      <c r="D479" s="193"/>
      <c r="E479" s="40"/>
      <c r="F479" s="7"/>
      <c r="G479" s="260"/>
      <c r="H479" s="190"/>
      <c r="I479" s="190"/>
    </row>
    <row r="480" spans="1:9" s="50" customFormat="1" hidden="1" outlineLevel="2">
      <c r="A480" s="7"/>
      <c r="C480" s="49"/>
      <c r="D480" s="215" t="s">
        <v>203</v>
      </c>
      <c r="E480" s="205"/>
      <c r="F480" s="7"/>
      <c r="G480" s="260"/>
      <c r="H480" s="190"/>
      <c r="I480" s="190"/>
    </row>
    <row r="481" spans="1:9" s="49" customFormat="1" outlineLevel="1" collapsed="1">
      <c r="A481" s="7"/>
      <c r="B481" s="261"/>
      <c r="D481" s="193"/>
      <c r="E481" s="40"/>
      <c r="F481" s="7"/>
      <c r="G481" s="262"/>
      <c r="H481" s="189"/>
      <c r="I481" s="189"/>
    </row>
    <row r="482" spans="1:9" s="49" customFormat="1" ht="38.25" outlineLevel="1">
      <c r="A482" s="7"/>
      <c r="B482" s="261"/>
      <c r="D482" s="193" t="s">
        <v>193</v>
      </c>
      <c r="E482" s="334" t="s">
        <v>909</v>
      </c>
      <c r="F482" s="7"/>
      <c r="G482" s="262"/>
      <c r="H482" s="189"/>
      <c r="I482" s="189"/>
    </row>
    <row r="483" spans="1:9" s="49" customFormat="1" ht="306" outlineLevel="1">
      <c r="A483" s="7"/>
      <c r="B483" s="261"/>
      <c r="D483" s="193" t="s">
        <v>194</v>
      </c>
      <c r="E483" s="458" t="s">
        <v>1036</v>
      </c>
      <c r="F483" s="7"/>
      <c r="G483" s="262"/>
      <c r="H483" s="189"/>
      <c r="I483" s="189"/>
    </row>
    <row r="484" spans="1:9" s="49" customFormat="1" ht="13.5" thickBot="1">
      <c r="A484" s="7"/>
      <c r="B484" s="261"/>
      <c r="D484" s="214"/>
      <c r="E484" s="61"/>
      <c r="F484" s="7"/>
      <c r="G484" s="262"/>
      <c r="H484" s="189"/>
      <c r="I484" s="189"/>
    </row>
    <row r="485" spans="1:9" s="49" customFormat="1" ht="26.25" thickBot="1">
      <c r="A485" s="8"/>
      <c r="B485" s="48"/>
      <c r="D485" s="214" t="s">
        <v>72</v>
      </c>
      <c r="E485" s="203" t="s">
        <v>910</v>
      </c>
      <c r="F485" s="8"/>
      <c r="G485" s="83" t="s">
        <v>139</v>
      </c>
      <c r="H485" s="188" t="s">
        <v>148</v>
      </c>
      <c r="I485" s="189"/>
    </row>
    <row r="486" spans="1:9" s="50" customFormat="1">
      <c r="A486" s="8"/>
      <c r="B486" s="259"/>
      <c r="C486" s="49"/>
      <c r="D486" s="214"/>
      <c r="E486" s="40" t="s">
        <v>911</v>
      </c>
      <c r="F486" s="8"/>
      <c r="G486" s="260"/>
      <c r="H486" s="190"/>
      <c r="I486" s="190"/>
    </row>
    <row r="487" spans="1:9" s="50" customFormat="1" hidden="1" outlineLevel="2">
      <c r="A487" s="8"/>
      <c r="C487" s="49"/>
      <c r="D487" s="215" t="s">
        <v>201</v>
      </c>
      <c r="E487" s="204"/>
      <c r="F487" s="8"/>
      <c r="G487" s="260"/>
      <c r="H487" s="190"/>
      <c r="I487" s="190"/>
    </row>
    <row r="488" spans="1:9" s="50" customFormat="1" hidden="1" outlineLevel="2">
      <c r="A488" s="8"/>
      <c r="B488" s="259"/>
      <c r="C488" s="49"/>
      <c r="D488" s="193"/>
      <c r="E488" s="40"/>
      <c r="F488" s="8"/>
      <c r="G488" s="260"/>
      <c r="H488" s="190"/>
      <c r="I488" s="190"/>
    </row>
    <row r="489" spans="1:9" s="50" customFormat="1" hidden="1" outlineLevel="2">
      <c r="A489" s="8"/>
      <c r="C489" s="49"/>
      <c r="D489" s="215" t="s">
        <v>200</v>
      </c>
      <c r="E489" s="204"/>
      <c r="F489" s="8"/>
      <c r="G489" s="260"/>
      <c r="H489" s="190"/>
      <c r="I489" s="190"/>
    </row>
    <row r="490" spans="1:9" s="50" customFormat="1" hidden="1" outlineLevel="2">
      <c r="A490" s="8"/>
      <c r="B490" s="259"/>
      <c r="C490" s="49"/>
      <c r="D490" s="193"/>
      <c r="E490" s="40"/>
      <c r="F490" s="8"/>
      <c r="G490" s="260"/>
      <c r="H490" s="190"/>
      <c r="I490" s="190"/>
    </row>
    <row r="491" spans="1:9" s="50" customFormat="1" hidden="1" outlineLevel="2">
      <c r="A491" s="8"/>
      <c r="C491" s="49"/>
      <c r="D491" s="215" t="s">
        <v>202</v>
      </c>
      <c r="E491" s="205"/>
      <c r="F491" s="8"/>
      <c r="G491" s="260"/>
      <c r="H491" s="190"/>
      <c r="I491" s="190"/>
    </row>
    <row r="492" spans="1:9" s="50" customFormat="1" hidden="1" outlineLevel="2">
      <c r="A492" s="8"/>
      <c r="B492" s="259"/>
      <c r="C492" s="49"/>
      <c r="D492" s="193"/>
      <c r="E492" s="40"/>
      <c r="F492" s="8"/>
      <c r="G492" s="260"/>
      <c r="H492" s="190"/>
      <c r="I492" s="190"/>
    </row>
    <row r="493" spans="1:9" s="50" customFormat="1" hidden="1" outlineLevel="2">
      <c r="A493" s="7"/>
      <c r="C493" s="49"/>
      <c r="D493" s="215" t="s">
        <v>203</v>
      </c>
      <c r="E493" s="205"/>
      <c r="F493" s="7"/>
      <c r="G493" s="260"/>
      <c r="H493" s="190"/>
      <c r="I493" s="190"/>
    </row>
    <row r="494" spans="1:9" s="49" customFormat="1" outlineLevel="1" collapsed="1">
      <c r="A494" s="7"/>
      <c r="B494" s="261"/>
      <c r="D494" s="193"/>
      <c r="E494" s="40"/>
      <c r="F494" s="7"/>
      <c r="G494" s="262"/>
      <c r="H494" s="189"/>
      <c r="I494" s="189"/>
    </row>
    <row r="495" spans="1:9" s="49" customFormat="1" ht="25.5" outlineLevel="1">
      <c r="A495" s="7"/>
      <c r="B495" s="261"/>
      <c r="D495" s="193" t="s">
        <v>193</v>
      </c>
      <c r="E495" s="334" t="s">
        <v>912</v>
      </c>
      <c r="F495" s="7"/>
      <c r="G495" s="262"/>
      <c r="H495" s="189"/>
      <c r="I495" s="189"/>
    </row>
    <row r="496" spans="1:9" s="49" customFormat="1" ht="216.75" outlineLevel="1">
      <c r="A496" s="7"/>
      <c r="B496" s="261"/>
      <c r="D496" s="193" t="s">
        <v>194</v>
      </c>
      <c r="E496" s="459" t="s">
        <v>1037</v>
      </c>
      <c r="F496" s="7"/>
      <c r="G496" s="262"/>
      <c r="H496" s="189"/>
      <c r="I496" s="189"/>
    </row>
    <row r="497" spans="1:9" s="49" customFormat="1" ht="13.5" thickBot="1">
      <c r="A497" s="7"/>
      <c r="B497" s="261"/>
      <c r="D497" s="214"/>
      <c r="E497" s="61"/>
      <c r="F497" s="7"/>
      <c r="G497" s="262"/>
      <c r="H497" s="189"/>
      <c r="I497" s="189"/>
    </row>
    <row r="498" spans="1:9" s="49" customFormat="1" ht="13.5" thickBot="1">
      <c r="A498" s="7"/>
      <c r="B498" s="48"/>
      <c r="D498" s="214" t="s">
        <v>61</v>
      </c>
      <c r="E498" s="203" t="s">
        <v>913</v>
      </c>
      <c r="F498" s="7"/>
      <c r="G498" s="83" t="s">
        <v>139</v>
      </c>
      <c r="H498" s="189"/>
      <c r="I498" s="189"/>
    </row>
    <row r="499" spans="1:9" s="50" customFormat="1">
      <c r="A499" s="7"/>
      <c r="B499" s="259"/>
      <c r="C499" s="49"/>
      <c r="D499" s="214"/>
      <c r="E499" s="40" t="s">
        <v>914</v>
      </c>
      <c r="F499" s="7"/>
      <c r="G499" s="260"/>
      <c r="H499" s="190"/>
      <c r="I499" s="190"/>
    </row>
    <row r="500" spans="1:9" s="50" customFormat="1" hidden="1" outlineLevel="2">
      <c r="A500" s="7"/>
      <c r="C500" s="49"/>
      <c r="D500" s="215" t="s">
        <v>201</v>
      </c>
      <c r="E500" s="210"/>
      <c r="F500" s="7"/>
      <c r="G500" s="260"/>
      <c r="H500" s="190"/>
      <c r="I500" s="190"/>
    </row>
    <row r="501" spans="1:9" s="50" customFormat="1" hidden="1" outlineLevel="2">
      <c r="A501" s="7"/>
      <c r="B501" s="259"/>
      <c r="C501" s="49"/>
      <c r="D501" s="193"/>
      <c r="E501" s="40"/>
      <c r="F501" s="7"/>
      <c r="G501" s="260"/>
      <c r="H501" s="190"/>
      <c r="I501" s="190"/>
    </row>
    <row r="502" spans="1:9" s="50" customFormat="1" hidden="1" outlineLevel="2">
      <c r="A502" s="8"/>
      <c r="C502" s="49"/>
      <c r="D502" s="215" t="s">
        <v>200</v>
      </c>
      <c r="E502" s="204"/>
      <c r="F502" s="8"/>
      <c r="G502" s="260"/>
      <c r="H502" s="190"/>
      <c r="I502" s="190"/>
    </row>
    <row r="503" spans="1:9" s="50" customFormat="1" hidden="1" outlineLevel="2">
      <c r="A503" s="8"/>
      <c r="B503" s="259"/>
      <c r="C503" s="49"/>
      <c r="D503" s="193"/>
      <c r="E503" s="40"/>
      <c r="F503" s="8"/>
      <c r="G503" s="260"/>
      <c r="H503" s="190"/>
      <c r="I503" s="190"/>
    </row>
    <row r="504" spans="1:9" s="50" customFormat="1" hidden="1" outlineLevel="2">
      <c r="A504" s="8"/>
      <c r="C504" s="49"/>
      <c r="D504" s="215" t="s">
        <v>202</v>
      </c>
      <c r="E504" s="205"/>
      <c r="F504" s="8"/>
      <c r="G504" s="260"/>
      <c r="H504" s="190"/>
      <c r="I504" s="190"/>
    </row>
    <row r="505" spans="1:9" s="50" customFormat="1" hidden="1" outlineLevel="2">
      <c r="A505" s="8"/>
      <c r="B505" s="259"/>
      <c r="C505" s="49"/>
      <c r="D505" s="193"/>
      <c r="E505" s="40"/>
      <c r="F505" s="8"/>
      <c r="G505" s="260"/>
      <c r="H505" s="190"/>
      <c r="I505" s="190"/>
    </row>
    <row r="506" spans="1:9" s="50" customFormat="1" hidden="1" outlineLevel="2">
      <c r="A506" s="8"/>
      <c r="C506" s="49"/>
      <c r="D506" s="215" t="s">
        <v>203</v>
      </c>
      <c r="E506" s="205"/>
      <c r="F506" s="8"/>
      <c r="G506" s="260"/>
      <c r="H506" s="190"/>
      <c r="I506" s="190"/>
    </row>
    <row r="507" spans="1:9" s="49" customFormat="1" outlineLevel="1" collapsed="1">
      <c r="A507" s="8"/>
      <c r="B507" s="261"/>
      <c r="D507" s="193"/>
      <c r="E507" s="40"/>
      <c r="F507" s="8"/>
      <c r="G507" s="262"/>
      <c r="H507" s="189"/>
      <c r="I507" s="189"/>
    </row>
    <row r="508" spans="1:9" s="49" customFormat="1" ht="51" outlineLevel="1">
      <c r="A508" s="8"/>
      <c r="B508" s="261"/>
      <c r="D508" s="193" t="s">
        <v>193</v>
      </c>
      <c r="E508" s="334" t="s">
        <v>915</v>
      </c>
      <c r="F508" s="8"/>
      <c r="G508" s="262"/>
      <c r="H508" s="189"/>
      <c r="I508" s="189"/>
    </row>
    <row r="509" spans="1:9" s="49" customFormat="1" ht="204" outlineLevel="1">
      <c r="A509" s="8"/>
      <c r="B509" s="261"/>
      <c r="D509" s="193" t="s">
        <v>194</v>
      </c>
      <c r="E509" s="456" t="s">
        <v>1038</v>
      </c>
      <c r="F509" s="8"/>
      <c r="G509" s="262"/>
      <c r="H509" s="189"/>
      <c r="I509" s="189"/>
    </row>
    <row r="510" spans="1:9" s="49" customFormat="1" ht="13.5" thickBot="1">
      <c r="A510" s="7"/>
      <c r="B510" s="261"/>
      <c r="D510" s="214"/>
      <c r="E510" s="61"/>
      <c r="F510" s="7"/>
      <c r="G510" s="262"/>
      <c r="H510" s="189"/>
      <c r="I510" s="189"/>
    </row>
    <row r="511" spans="1:9" s="49" customFormat="1" ht="13.5" thickBot="1">
      <c r="A511" s="7"/>
      <c r="B511" s="48"/>
      <c r="D511" s="214" t="s">
        <v>62</v>
      </c>
      <c r="E511" s="203" t="s">
        <v>916</v>
      </c>
      <c r="F511" s="7"/>
      <c r="G511" s="83" t="s">
        <v>139</v>
      </c>
      <c r="H511" s="189"/>
      <c r="I511" s="189"/>
    </row>
    <row r="512" spans="1:9" s="50" customFormat="1">
      <c r="A512" s="7"/>
      <c r="B512" s="259"/>
      <c r="C512" s="49"/>
      <c r="D512" s="214"/>
      <c r="E512" s="40" t="s">
        <v>917</v>
      </c>
      <c r="F512" s="7"/>
      <c r="G512" s="260"/>
      <c r="H512" s="190"/>
      <c r="I512" s="190"/>
    </row>
    <row r="513" spans="1:9" s="50" customFormat="1" hidden="1" outlineLevel="2">
      <c r="A513" s="7"/>
      <c r="C513" s="49"/>
      <c r="D513" s="215" t="s">
        <v>201</v>
      </c>
      <c r="E513" s="204"/>
      <c r="F513" s="7"/>
      <c r="G513" s="260"/>
      <c r="H513" s="190"/>
      <c r="I513" s="190"/>
    </row>
    <row r="514" spans="1:9" s="50" customFormat="1" hidden="1" outlineLevel="2">
      <c r="A514" s="7"/>
      <c r="B514" s="259"/>
      <c r="C514" s="49"/>
      <c r="D514" s="193"/>
      <c r="E514" s="40"/>
      <c r="F514" s="7"/>
      <c r="G514" s="260"/>
      <c r="H514" s="190"/>
      <c r="I514" s="190"/>
    </row>
    <row r="515" spans="1:9" s="50" customFormat="1" hidden="1" outlineLevel="2">
      <c r="A515" s="7"/>
      <c r="C515" s="49"/>
      <c r="D515" s="215" t="s">
        <v>200</v>
      </c>
      <c r="E515" s="204"/>
      <c r="F515" s="7"/>
      <c r="G515" s="260"/>
      <c r="H515" s="190"/>
      <c r="I515" s="190"/>
    </row>
    <row r="516" spans="1:9" s="50" customFormat="1" hidden="1" outlineLevel="2">
      <c r="A516" s="7"/>
      <c r="B516" s="259"/>
      <c r="C516" s="49"/>
      <c r="D516" s="193"/>
      <c r="E516" s="40"/>
      <c r="F516" s="7"/>
      <c r="G516" s="260"/>
      <c r="H516" s="190"/>
      <c r="I516" s="190"/>
    </row>
    <row r="517" spans="1:9" s="50" customFormat="1" hidden="1" outlineLevel="2">
      <c r="A517" s="7"/>
      <c r="C517" s="49"/>
      <c r="D517" s="215" t="s">
        <v>202</v>
      </c>
      <c r="E517" s="205"/>
      <c r="F517" s="7"/>
      <c r="G517" s="260"/>
      <c r="H517" s="190"/>
      <c r="I517" s="190"/>
    </row>
    <row r="518" spans="1:9" s="50" customFormat="1" hidden="1" outlineLevel="2">
      <c r="A518" s="7"/>
      <c r="B518" s="259"/>
      <c r="C518" s="49"/>
      <c r="D518" s="193"/>
      <c r="E518" s="40"/>
      <c r="F518" s="7"/>
      <c r="G518" s="260"/>
      <c r="H518" s="190"/>
      <c r="I518" s="190"/>
    </row>
    <row r="519" spans="1:9" s="50" customFormat="1" hidden="1" outlineLevel="2">
      <c r="A519" s="8"/>
      <c r="C519" s="49"/>
      <c r="D519" s="215" t="s">
        <v>203</v>
      </c>
      <c r="E519" s="205"/>
      <c r="F519" s="8"/>
      <c r="G519" s="260"/>
      <c r="H519" s="190"/>
      <c r="I519" s="190"/>
    </row>
    <row r="520" spans="1:9" s="49" customFormat="1" outlineLevel="1" collapsed="1">
      <c r="A520" s="8"/>
      <c r="B520" s="261"/>
      <c r="D520" s="193"/>
      <c r="E520" s="40"/>
      <c r="F520" s="8"/>
      <c r="G520" s="262"/>
      <c r="H520" s="189"/>
      <c r="I520" s="189"/>
    </row>
    <row r="521" spans="1:9" s="49" customFormat="1" ht="38.25" outlineLevel="1">
      <c r="A521" s="8"/>
      <c r="B521" s="261"/>
      <c r="D521" s="193" t="s">
        <v>193</v>
      </c>
      <c r="E521" s="334" t="s">
        <v>918</v>
      </c>
      <c r="F521" s="8"/>
      <c r="G521" s="262"/>
      <c r="H521" s="189"/>
      <c r="I521" s="189"/>
    </row>
    <row r="522" spans="1:9" s="49" customFormat="1" ht="267.75" outlineLevel="1">
      <c r="A522" s="8"/>
      <c r="B522" s="261"/>
      <c r="D522" s="193" t="s">
        <v>194</v>
      </c>
      <c r="E522" s="456" t="s">
        <v>1039</v>
      </c>
      <c r="F522" s="8"/>
      <c r="G522" s="262"/>
      <c r="H522" s="189"/>
      <c r="I522" s="189"/>
    </row>
    <row r="523" spans="1:9" s="49" customFormat="1" ht="13.5" thickBot="1">
      <c r="A523" s="8"/>
      <c r="B523" s="261"/>
      <c r="D523" s="214"/>
      <c r="E523" s="61"/>
      <c r="F523" s="8"/>
      <c r="G523" s="262"/>
      <c r="H523" s="189"/>
      <c r="I523" s="189"/>
    </row>
    <row r="524" spans="1:9" s="49" customFormat="1" ht="26.25" thickBot="1">
      <c r="A524" s="8"/>
      <c r="B524" s="48"/>
      <c r="D524" s="214" t="s">
        <v>63</v>
      </c>
      <c r="E524" s="203" t="s">
        <v>919</v>
      </c>
      <c r="F524" s="8"/>
      <c r="G524" s="83" t="s">
        <v>139</v>
      </c>
      <c r="H524" s="188" t="s">
        <v>149</v>
      </c>
      <c r="I524" s="189"/>
    </row>
    <row r="525" spans="1:9" s="50" customFormat="1">
      <c r="A525" s="8"/>
      <c r="B525" s="259"/>
      <c r="C525" s="49"/>
      <c r="D525" s="214"/>
      <c r="E525" s="40" t="s">
        <v>219</v>
      </c>
      <c r="F525" s="8"/>
      <c r="G525" s="260"/>
      <c r="H525" s="190"/>
      <c r="I525" s="190"/>
    </row>
    <row r="526" spans="1:9" s="50" customFormat="1" hidden="1" outlineLevel="2">
      <c r="A526" s="8"/>
      <c r="C526" s="49"/>
      <c r="D526" s="215" t="s">
        <v>201</v>
      </c>
      <c r="E526" s="204"/>
      <c r="F526" s="8"/>
      <c r="G526" s="260"/>
      <c r="H526" s="190"/>
      <c r="I526" s="190"/>
    </row>
    <row r="527" spans="1:9" s="50" customFormat="1" hidden="1" outlineLevel="2">
      <c r="A527" s="7"/>
      <c r="B527" s="259"/>
      <c r="C527" s="49"/>
      <c r="D527" s="193"/>
      <c r="E527" s="40"/>
      <c r="F527" s="7"/>
      <c r="G527" s="260"/>
      <c r="H527" s="190"/>
      <c r="I527" s="190"/>
    </row>
    <row r="528" spans="1:9" s="50" customFormat="1" hidden="1" outlineLevel="2">
      <c r="A528" s="7"/>
      <c r="C528" s="49"/>
      <c r="D528" s="215" t="s">
        <v>200</v>
      </c>
      <c r="E528" s="204"/>
      <c r="F528" s="7"/>
      <c r="G528" s="260"/>
      <c r="H528" s="190"/>
      <c r="I528" s="190"/>
    </row>
    <row r="529" spans="1:9" s="50" customFormat="1" hidden="1" outlineLevel="2">
      <c r="A529" s="7"/>
      <c r="B529" s="259"/>
      <c r="C529" s="49"/>
      <c r="D529" s="193"/>
      <c r="E529" s="40"/>
      <c r="F529" s="7"/>
      <c r="G529" s="260"/>
      <c r="H529" s="190"/>
      <c r="I529" s="190"/>
    </row>
    <row r="530" spans="1:9" s="50" customFormat="1" hidden="1" outlineLevel="2">
      <c r="A530" s="7"/>
      <c r="C530" s="49"/>
      <c r="D530" s="215" t="s">
        <v>202</v>
      </c>
      <c r="E530" s="205"/>
      <c r="F530" s="7"/>
      <c r="G530" s="260"/>
      <c r="H530" s="190"/>
      <c r="I530" s="190"/>
    </row>
    <row r="531" spans="1:9" s="50" customFormat="1" hidden="1" outlineLevel="2">
      <c r="A531" s="7"/>
      <c r="B531" s="259"/>
      <c r="C531" s="49"/>
      <c r="D531" s="193"/>
      <c r="E531" s="40"/>
      <c r="F531" s="7"/>
      <c r="G531" s="260"/>
      <c r="H531" s="190"/>
      <c r="I531" s="190"/>
    </row>
    <row r="532" spans="1:9" s="50" customFormat="1" hidden="1" outlineLevel="2">
      <c r="A532" s="7"/>
      <c r="C532" s="49"/>
      <c r="D532" s="215" t="s">
        <v>203</v>
      </c>
      <c r="E532" s="205"/>
      <c r="F532" s="7"/>
      <c r="G532" s="260"/>
      <c r="H532" s="190"/>
      <c r="I532" s="190"/>
    </row>
    <row r="533" spans="1:9" s="49" customFormat="1" outlineLevel="1" collapsed="1">
      <c r="A533" s="7"/>
      <c r="B533" s="261"/>
      <c r="D533" s="193"/>
      <c r="E533" s="40"/>
      <c r="F533" s="7"/>
      <c r="G533" s="262"/>
      <c r="H533" s="189"/>
      <c r="I533" s="189"/>
    </row>
    <row r="534" spans="1:9" s="49" customFormat="1" ht="51" outlineLevel="1">
      <c r="A534" s="7"/>
      <c r="B534" s="261"/>
      <c r="D534" s="193" t="s">
        <v>193</v>
      </c>
      <c r="E534" s="448" t="s">
        <v>920</v>
      </c>
      <c r="F534" s="7"/>
      <c r="G534" s="262"/>
      <c r="H534" s="189"/>
      <c r="I534" s="189"/>
    </row>
    <row r="535" spans="1:9" s="49" customFormat="1" ht="357" outlineLevel="1">
      <c r="A535" s="7"/>
      <c r="B535" s="261"/>
      <c r="D535" s="193" t="s">
        <v>194</v>
      </c>
      <c r="E535" s="456" t="s">
        <v>1040</v>
      </c>
      <c r="F535" s="7"/>
      <c r="G535" s="262"/>
      <c r="H535" s="189"/>
      <c r="I535" s="189"/>
    </row>
    <row r="536" spans="1:9" s="49" customFormat="1">
      <c r="A536" s="8"/>
      <c r="B536" s="261"/>
      <c r="D536" s="214"/>
      <c r="E536" s="61"/>
      <c r="F536" s="8"/>
      <c r="G536" s="262"/>
      <c r="H536" s="189"/>
      <c r="I536" s="189"/>
    </row>
    <row r="537" spans="1:9" ht="18">
      <c r="A537" s="8"/>
      <c r="D537" s="213">
        <v>14</v>
      </c>
      <c r="E537" s="211" t="s">
        <v>73</v>
      </c>
      <c r="F537" s="8"/>
      <c r="G537" s="83" t="s">
        <v>139</v>
      </c>
    </row>
    <row r="538" spans="1:9" ht="13.5" thickBot="1">
      <c r="A538" s="8"/>
      <c r="F538" s="8"/>
      <c r="G538" s="253"/>
    </row>
    <row r="539" spans="1:9" ht="26.25" thickBot="1">
      <c r="A539" s="8"/>
      <c r="B539" s="48"/>
      <c r="D539" s="64" t="s">
        <v>12</v>
      </c>
      <c r="E539" s="35" t="s">
        <v>921</v>
      </c>
      <c r="F539" s="8"/>
      <c r="G539" s="83" t="s">
        <v>139</v>
      </c>
      <c r="H539" s="188" t="s">
        <v>152</v>
      </c>
    </row>
    <row r="540" spans="1:9" s="46" customFormat="1">
      <c r="A540" s="8"/>
      <c r="B540" s="47"/>
      <c r="C540" s="62"/>
      <c r="D540" s="64"/>
      <c r="E540" s="40" t="s">
        <v>922</v>
      </c>
      <c r="F540" s="8"/>
      <c r="G540" s="256"/>
      <c r="H540" s="187"/>
      <c r="I540" s="187"/>
    </row>
    <row r="541" spans="1:9" s="46" customFormat="1" hidden="1" outlineLevel="2">
      <c r="A541" s="8"/>
      <c r="C541" s="62"/>
      <c r="D541" s="215" t="s">
        <v>201</v>
      </c>
      <c r="E541" s="204"/>
      <c r="F541" s="8"/>
      <c r="G541" s="256"/>
      <c r="H541" s="187"/>
      <c r="I541" s="187"/>
    </row>
    <row r="542" spans="1:9" s="46" customFormat="1" hidden="1" outlineLevel="2">
      <c r="A542" s="8"/>
      <c r="B542" s="47"/>
      <c r="C542" s="62"/>
      <c r="D542" s="193"/>
      <c r="E542" s="40"/>
      <c r="F542" s="8"/>
      <c r="G542" s="256"/>
      <c r="H542" s="187"/>
      <c r="I542" s="187"/>
    </row>
    <row r="543" spans="1:9" s="46" customFormat="1" hidden="1" outlineLevel="2">
      <c r="A543" s="8"/>
      <c r="C543" s="62"/>
      <c r="D543" s="215" t="s">
        <v>200</v>
      </c>
      <c r="E543" s="204"/>
      <c r="F543" s="8"/>
      <c r="G543" s="256"/>
      <c r="H543" s="187"/>
      <c r="I543" s="187"/>
    </row>
    <row r="544" spans="1:9" s="46" customFormat="1" hidden="1" outlineLevel="2">
      <c r="A544" s="7"/>
      <c r="B544" s="47"/>
      <c r="C544" s="62"/>
      <c r="D544" s="193"/>
      <c r="E544" s="40"/>
      <c r="F544" s="7"/>
      <c r="G544" s="256"/>
      <c r="H544" s="187"/>
      <c r="I544" s="187"/>
    </row>
    <row r="545" spans="1:9" s="46" customFormat="1" hidden="1" outlineLevel="2">
      <c r="A545" s="7"/>
      <c r="C545" s="62"/>
      <c r="D545" s="215" t="s">
        <v>202</v>
      </c>
      <c r="E545" s="205"/>
      <c r="F545" s="7"/>
      <c r="G545" s="256"/>
      <c r="H545" s="187"/>
      <c r="I545" s="187"/>
    </row>
    <row r="546" spans="1:9" s="46" customFormat="1" hidden="1" outlineLevel="2">
      <c r="A546" s="7"/>
      <c r="B546" s="47"/>
      <c r="C546" s="62"/>
      <c r="D546" s="193"/>
      <c r="E546" s="40"/>
      <c r="F546" s="7"/>
      <c r="G546" s="256"/>
      <c r="H546" s="187"/>
      <c r="I546" s="187"/>
    </row>
    <row r="547" spans="1:9" s="46" customFormat="1" hidden="1" outlineLevel="2">
      <c r="A547" s="7"/>
      <c r="C547" s="62"/>
      <c r="D547" s="215" t="s">
        <v>203</v>
      </c>
      <c r="E547" s="205"/>
      <c r="F547" s="7"/>
      <c r="G547" s="256"/>
      <c r="H547" s="187"/>
      <c r="I547" s="187"/>
    </row>
    <row r="548" spans="1:9" s="46" customFormat="1" outlineLevel="1" collapsed="1">
      <c r="A548" s="7"/>
      <c r="B548" s="47"/>
      <c r="C548" s="62"/>
      <c r="D548" s="193"/>
      <c r="E548" s="40"/>
      <c r="F548" s="7"/>
      <c r="G548" s="256"/>
      <c r="H548" s="187"/>
      <c r="I548" s="187"/>
    </row>
    <row r="549" spans="1:9" s="46" customFormat="1" ht="25.5" outlineLevel="1">
      <c r="A549" s="7"/>
      <c r="C549" s="62"/>
      <c r="D549" s="193" t="s">
        <v>193</v>
      </c>
      <c r="E549" s="334" t="s">
        <v>923</v>
      </c>
      <c r="F549" s="7"/>
      <c r="G549" s="256"/>
      <c r="H549" s="187"/>
      <c r="I549" s="187"/>
    </row>
    <row r="550" spans="1:9" ht="204" outlineLevel="1">
      <c r="D550" s="193" t="s">
        <v>194</v>
      </c>
      <c r="E550" s="456" t="s">
        <v>1041</v>
      </c>
      <c r="G550" s="253"/>
    </row>
    <row r="551" spans="1:9" ht="13.5" thickBot="1">
      <c r="G551" s="253"/>
    </row>
    <row r="552" spans="1:9" ht="26.25" thickBot="1">
      <c r="B552" s="48"/>
      <c r="D552" s="64" t="s">
        <v>53</v>
      </c>
      <c r="E552" s="35" t="s">
        <v>924</v>
      </c>
      <c r="G552" s="83" t="s">
        <v>139</v>
      </c>
      <c r="H552" s="188" t="s">
        <v>151</v>
      </c>
    </row>
    <row r="553" spans="1:9" s="46" customFormat="1">
      <c r="A553" s="8"/>
      <c r="B553" s="47"/>
      <c r="C553" s="62"/>
      <c r="D553" s="64"/>
      <c r="E553" s="40" t="s">
        <v>925</v>
      </c>
      <c r="F553" s="8"/>
      <c r="G553" s="256"/>
      <c r="H553" s="187"/>
      <c r="I553" s="187"/>
    </row>
    <row r="554" spans="1:9" s="46" customFormat="1" hidden="1" outlineLevel="2">
      <c r="A554" s="8"/>
      <c r="C554" s="62"/>
      <c r="D554" s="215" t="s">
        <v>201</v>
      </c>
      <c r="E554" s="204"/>
      <c r="F554" s="8"/>
      <c r="G554" s="256"/>
      <c r="H554" s="187"/>
      <c r="I554" s="187"/>
    </row>
    <row r="555" spans="1:9" s="46" customFormat="1" hidden="1" outlineLevel="2">
      <c r="A555" s="8"/>
      <c r="B555" s="47"/>
      <c r="C555" s="62"/>
      <c r="D555" s="193"/>
      <c r="E555" s="40"/>
      <c r="F555" s="8"/>
      <c r="G555" s="256"/>
      <c r="H555" s="187"/>
      <c r="I555" s="187"/>
    </row>
    <row r="556" spans="1:9" s="46" customFormat="1" hidden="1" outlineLevel="2">
      <c r="A556" s="8"/>
      <c r="C556" s="62"/>
      <c r="D556" s="215" t="s">
        <v>200</v>
      </c>
      <c r="E556" s="204"/>
      <c r="F556" s="8"/>
      <c r="G556" s="256"/>
      <c r="H556" s="187"/>
      <c r="I556" s="187"/>
    </row>
    <row r="557" spans="1:9" s="46" customFormat="1" hidden="1" outlineLevel="2">
      <c r="A557" s="8"/>
      <c r="B557" s="47"/>
      <c r="C557" s="62"/>
      <c r="D557" s="193"/>
      <c r="E557" s="40"/>
      <c r="F557" s="8"/>
      <c r="G557" s="256"/>
      <c r="H557" s="187"/>
      <c r="I557" s="187"/>
    </row>
    <row r="558" spans="1:9" s="46" customFormat="1" hidden="1" outlineLevel="2">
      <c r="A558" s="8"/>
      <c r="C558" s="62"/>
      <c r="D558" s="215" t="s">
        <v>202</v>
      </c>
      <c r="E558" s="205"/>
      <c r="F558" s="8"/>
      <c r="G558" s="256"/>
      <c r="H558" s="187"/>
      <c r="I558" s="187"/>
    </row>
    <row r="559" spans="1:9" s="46" customFormat="1" hidden="1" outlineLevel="2">
      <c r="A559" s="8"/>
      <c r="B559" s="47"/>
      <c r="C559" s="62"/>
      <c r="D559" s="193"/>
      <c r="E559" s="40"/>
      <c r="F559" s="8"/>
      <c r="G559" s="256"/>
      <c r="H559" s="187"/>
      <c r="I559" s="187"/>
    </row>
    <row r="560" spans="1:9" s="46" customFormat="1" hidden="1" outlineLevel="2">
      <c r="A560" s="8"/>
      <c r="C560" s="62"/>
      <c r="D560" s="215" t="s">
        <v>203</v>
      </c>
      <c r="E560" s="205"/>
      <c r="F560" s="8"/>
      <c r="G560" s="256"/>
      <c r="H560" s="187"/>
      <c r="I560" s="187"/>
    </row>
    <row r="561" spans="1:9" s="46" customFormat="1" outlineLevel="1" collapsed="1">
      <c r="A561" s="7"/>
      <c r="B561" s="47"/>
      <c r="C561" s="62"/>
      <c r="D561" s="193"/>
      <c r="E561" s="40"/>
      <c r="F561" s="7"/>
      <c r="G561" s="256"/>
      <c r="H561" s="187"/>
      <c r="I561" s="187"/>
    </row>
    <row r="562" spans="1:9" s="46" customFormat="1" ht="25.5" outlineLevel="1">
      <c r="A562" s="7"/>
      <c r="C562" s="62"/>
      <c r="D562" s="193" t="s">
        <v>193</v>
      </c>
      <c r="E562" s="334" t="s">
        <v>926</v>
      </c>
      <c r="F562" s="7"/>
      <c r="G562" s="256"/>
      <c r="H562" s="187"/>
      <c r="I562" s="187"/>
    </row>
    <row r="563" spans="1:9" ht="344.25" outlineLevel="1">
      <c r="D563" s="193" t="s">
        <v>194</v>
      </c>
      <c r="E563" s="456" t="s">
        <v>1042</v>
      </c>
      <c r="G563" s="253"/>
    </row>
    <row r="564" spans="1:9" ht="13.5" thickBot="1">
      <c r="G564" s="253"/>
    </row>
    <row r="565" spans="1:9" ht="13.5" thickBot="1">
      <c r="B565" s="48"/>
      <c r="D565" s="214" t="s">
        <v>54</v>
      </c>
      <c r="E565" s="35" t="s">
        <v>927</v>
      </c>
      <c r="G565" s="83" t="s">
        <v>139</v>
      </c>
    </row>
    <row r="566" spans="1:9" s="46" customFormat="1">
      <c r="A566" s="7"/>
      <c r="B566" s="47"/>
      <c r="C566" s="62"/>
      <c r="D566" s="64"/>
      <c r="E566" s="40" t="s">
        <v>928</v>
      </c>
      <c r="F566" s="7"/>
      <c r="G566" s="256"/>
      <c r="H566" s="187"/>
      <c r="I566" s="187"/>
    </row>
    <row r="567" spans="1:9" s="46" customFormat="1" hidden="1" outlineLevel="2">
      <c r="A567" s="7"/>
      <c r="C567" s="62"/>
      <c r="D567" s="215" t="s">
        <v>201</v>
      </c>
      <c r="E567" s="204"/>
      <c r="F567" s="7"/>
      <c r="G567" s="256"/>
      <c r="H567" s="187"/>
      <c r="I567" s="187"/>
    </row>
    <row r="568" spans="1:9" s="46" customFormat="1" hidden="1" outlineLevel="2">
      <c r="A568" s="7"/>
      <c r="B568" s="47"/>
      <c r="C568" s="62"/>
      <c r="D568" s="193"/>
      <c r="E568" s="40"/>
      <c r="F568" s="7"/>
      <c r="G568" s="256"/>
      <c r="H568" s="187"/>
      <c r="I568" s="187"/>
    </row>
    <row r="569" spans="1:9" s="46" customFormat="1" hidden="1" outlineLevel="2">
      <c r="A569" s="7"/>
      <c r="C569" s="62"/>
      <c r="D569" s="215" t="s">
        <v>200</v>
      </c>
      <c r="E569" s="204"/>
      <c r="F569" s="7"/>
      <c r="G569" s="256"/>
      <c r="H569" s="187"/>
      <c r="I569" s="187"/>
    </row>
    <row r="570" spans="1:9" s="46" customFormat="1" hidden="1" outlineLevel="2">
      <c r="A570" s="8"/>
      <c r="B570" s="47"/>
      <c r="C570" s="62"/>
      <c r="D570" s="193"/>
      <c r="E570" s="40"/>
      <c r="F570" s="8"/>
      <c r="G570" s="256"/>
      <c r="H570" s="187"/>
      <c r="I570" s="187"/>
    </row>
    <row r="571" spans="1:9" s="46" customFormat="1" hidden="1" outlineLevel="2">
      <c r="A571" s="8"/>
      <c r="C571" s="62"/>
      <c r="D571" s="215" t="s">
        <v>202</v>
      </c>
      <c r="E571" s="205"/>
      <c r="F571" s="8"/>
      <c r="G571" s="256"/>
      <c r="H571" s="187"/>
      <c r="I571" s="187"/>
    </row>
    <row r="572" spans="1:9" s="46" customFormat="1" hidden="1" outlineLevel="2">
      <c r="A572" s="8"/>
      <c r="B572" s="47"/>
      <c r="C572" s="62"/>
      <c r="D572" s="193"/>
      <c r="E572" s="40"/>
      <c r="F572" s="8"/>
      <c r="G572" s="256"/>
      <c r="H572" s="187"/>
      <c r="I572" s="187"/>
    </row>
    <row r="573" spans="1:9" s="46" customFormat="1" hidden="1" outlineLevel="2">
      <c r="A573" s="8"/>
      <c r="C573" s="62"/>
      <c r="D573" s="215" t="s">
        <v>203</v>
      </c>
      <c r="E573" s="205"/>
      <c r="F573" s="8"/>
      <c r="G573" s="256"/>
      <c r="H573" s="187"/>
      <c r="I573" s="187"/>
    </row>
    <row r="574" spans="1:9" s="46" customFormat="1" outlineLevel="1" collapsed="1">
      <c r="A574" s="8"/>
      <c r="B574" s="47"/>
      <c r="C574" s="62"/>
      <c r="D574" s="193"/>
      <c r="E574" s="40"/>
      <c r="F574" s="8"/>
      <c r="G574" s="256"/>
      <c r="H574" s="187"/>
      <c r="I574" s="187"/>
    </row>
    <row r="575" spans="1:9" s="46" customFormat="1" ht="51" outlineLevel="1">
      <c r="A575" s="8"/>
      <c r="C575" s="62"/>
      <c r="D575" s="193" t="s">
        <v>193</v>
      </c>
      <c r="E575" s="448" t="s">
        <v>929</v>
      </c>
      <c r="F575" s="8"/>
      <c r="G575" s="256"/>
      <c r="H575" s="187"/>
      <c r="I575" s="187"/>
    </row>
    <row r="576" spans="1:9" ht="267.75" outlineLevel="1">
      <c r="A576" s="8"/>
      <c r="D576" s="193" t="s">
        <v>194</v>
      </c>
      <c r="E576" s="456" t="s">
        <v>1043</v>
      </c>
      <c r="F576" s="8"/>
      <c r="G576" s="253"/>
    </row>
    <row r="577" spans="1:9" ht="13.5" thickBot="1">
      <c r="A577" s="8"/>
      <c r="F577" s="8"/>
      <c r="G577" s="253"/>
    </row>
    <row r="578" spans="1:9" ht="26.25" thickBot="1">
      <c r="B578" s="48"/>
      <c r="D578" s="214" t="s">
        <v>156</v>
      </c>
      <c r="E578" s="35" t="s">
        <v>930</v>
      </c>
      <c r="G578" s="83" t="s">
        <v>139</v>
      </c>
    </row>
    <row r="579" spans="1:9" s="46" customFormat="1">
      <c r="A579" s="7"/>
      <c r="B579" s="47"/>
      <c r="C579" s="62"/>
      <c r="D579" s="64"/>
      <c r="E579" s="212" t="s">
        <v>931</v>
      </c>
      <c r="F579" s="7"/>
      <c r="G579" s="256"/>
      <c r="H579" s="187"/>
      <c r="I579" s="187"/>
    </row>
    <row r="580" spans="1:9" s="46" customFormat="1" hidden="1" outlineLevel="2">
      <c r="A580" s="7"/>
      <c r="C580" s="62"/>
      <c r="D580" s="215" t="s">
        <v>201</v>
      </c>
      <c r="E580" s="96"/>
      <c r="F580" s="7"/>
      <c r="G580" s="256"/>
      <c r="H580" s="187"/>
      <c r="I580" s="187"/>
    </row>
    <row r="581" spans="1:9" s="46" customFormat="1" hidden="1" outlineLevel="2">
      <c r="A581" s="7"/>
      <c r="B581" s="47"/>
      <c r="C581" s="62"/>
      <c r="D581" s="193"/>
      <c r="E581" s="40"/>
      <c r="F581" s="7"/>
      <c r="G581" s="256"/>
      <c r="H581" s="187"/>
      <c r="I581" s="187"/>
    </row>
    <row r="582" spans="1:9" s="46" customFormat="1" hidden="1" outlineLevel="2">
      <c r="A582" s="7"/>
      <c r="C582" s="62"/>
      <c r="D582" s="215" t="s">
        <v>200</v>
      </c>
      <c r="E582" s="96"/>
      <c r="F582" s="7"/>
      <c r="G582" s="256"/>
      <c r="H582" s="187"/>
      <c r="I582" s="187"/>
    </row>
    <row r="583" spans="1:9" s="46" customFormat="1" hidden="1" outlineLevel="2">
      <c r="A583" s="7"/>
      <c r="B583" s="47"/>
      <c r="C583" s="62"/>
      <c r="D583" s="193"/>
      <c r="E583" s="40"/>
      <c r="F583" s="7"/>
      <c r="G583" s="256"/>
      <c r="H583" s="187"/>
      <c r="I583" s="187"/>
    </row>
    <row r="584" spans="1:9" s="46" customFormat="1" hidden="1" outlineLevel="2">
      <c r="A584" s="7"/>
      <c r="C584" s="62"/>
      <c r="D584" s="215" t="s">
        <v>202</v>
      </c>
      <c r="E584" s="208"/>
      <c r="F584" s="7"/>
      <c r="G584" s="256"/>
      <c r="H584" s="187"/>
      <c r="I584" s="187"/>
    </row>
    <row r="585" spans="1:9" s="46" customFormat="1" hidden="1" outlineLevel="2">
      <c r="A585" s="7"/>
      <c r="B585" s="47"/>
      <c r="C585" s="62"/>
      <c r="D585" s="193"/>
      <c r="E585" s="40"/>
      <c r="F585" s="7"/>
      <c r="G585" s="256"/>
      <c r="H585" s="187"/>
      <c r="I585" s="187"/>
    </row>
    <row r="586" spans="1:9" s="46" customFormat="1" hidden="1" outlineLevel="2">
      <c r="A586" s="7"/>
      <c r="C586" s="62"/>
      <c r="D586" s="215" t="s">
        <v>203</v>
      </c>
      <c r="E586" s="208"/>
      <c r="F586" s="7"/>
      <c r="G586" s="256"/>
      <c r="H586" s="187"/>
      <c r="I586" s="187"/>
    </row>
    <row r="587" spans="1:9" s="46" customFormat="1" outlineLevel="1" collapsed="1">
      <c r="A587" s="8"/>
      <c r="B587" s="47"/>
      <c r="C587" s="62"/>
      <c r="D587" s="193"/>
      <c r="E587" s="40"/>
      <c r="F587" s="8"/>
      <c r="G587" s="256"/>
      <c r="H587" s="187"/>
      <c r="I587" s="187"/>
    </row>
    <row r="588" spans="1:9" s="46" customFormat="1" ht="89.25" outlineLevel="1">
      <c r="A588" s="8"/>
      <c r="C588" s="62"/>
      <c r="D588" s="193" t="s">
        <v>193</v>
      </c>
      <c r="E588" s="448" t="s">
        <v>932</v>
      </c>
      <c r="F588" s="8"/>
      <c r="G588" s="256"/>
      <c r="H588" s="187"/>
      <c r="I588" s="187"/>
    </row>
    <row r="589" spans="1:9" ht="306" outlineLevel="1">
      <c r="A589" s="8"/>
      <c r="D589" s="193" t="s">
        <v>194</v>
      </c>
      <c r="E589" s="456" t="s">
        <v>1044</v>
      </c>
      <c r="F589" s="8"/>
      <c r="G589" s="253"/>
    </row>
    <row r="590" spans="1:9">
      <c r="A590" s="8"/>
      <c r="F590" s="8"/>
      <c r="G590" s="253"/>
    </row>
    <row r="591" spans="1:9" ht="18">
      <c r="A591" s="8"/>
      <c r="D591" s="213">
        <v>15</v>
      </c>
      <c r="E591" s="34" t="s">
        <v>55</v>
      </c>
      <c r="F591" s="8"/>
      <c r="G591" s="83" t="s">
        <v>139</v>
      </c>
    </row>
    <row r="592" spans="1:9" ht="13.5" thickBot="1">
      <c r="A592" s="8"/>
      <c r="F592" s="8"/>
      <c r="G592" s="253"/>
    </row>
    <row r="593" spans="1:9" s="49" customFormat="1" ht="39" thickBot="1">
      <c r="A593" s="8"/>
      <c r="B593" s="48"/>
      <c r="D593" s="214" t="s">
        <v>13</v>
      </c>
      <c r="E593" s="35" t="s">
        <v>933</v>
      </c>
      <c r="F593" s="8"/>
      <c r="G593" s="83" t="s">
        <v>139</v>
      </c>
      <c r="H593" s="189"/>
      <c r="I593" s="189"/>
    </row>
    <row r="594" spans="1:9" s="50" customFormat="1">
      <c r="A594" s="8"/>
      <c r="B594" s="259"/>
      <c r="C594" s="49"/>
      <c r="D594" s="214"/>
      <c r="E594" s="40" t="s">
        <v>934</v>
      </c>
      <c r="F594" s="8"/>
      <c r="G594" s="260"/>
      <c r="H594" s="190"/>
      <c r="I594" s="190"/>
    </row>
    <row r="595" spans="1:9" s="50" customFormat="1" hidden="1" outlineLevel="2">
      <c r="A595" s="7"/>
      <c r="C595" s="49"/>
      <c r="D595" s="215" t="s">
        <v>201</v>
      </c>
      <c r="E595" s="204"/>
      <c r="F595" s="7"/>
      <c r="G595" s="260"/>
      <c r="H595" s="190"/>
      <c r="I595" s="190"/>
    </row>
    <row r="596" spans="1:9" s="50" customFormat="1" hidden="1" outlineLevel="2">
      <c r="A596" s="7"/>
      <c r="B596" s="259"/>
      <c r="C596" s="49"/>
      <c r="D596" s="193"/>
      <c r="E596" s="40"/>
      <c r="F596" s="7"/>
      <c r="G596" s="260"/>
      <c r="H596" s="190"/>
      <c r="I596" s="190"/>
    </row>
    <row r="597" spans="1:9" s="50" customFormat="1" hidden="1" outlineLevel="2">
      <c r="A597" s="7"/>
      <c r="C597" s="49"/>
      <c r="D597" s="215" t="s">
        <v>200</v>
      </c>
      <c r="E597" s="204"/>
      <c r="F597" s="7"/>
      <c r="G597" s="260"/>
      <c r="H597" s="190"/>
      <c r="I597" s="190"/>
    </row>
    <row r="598" spans="1:9" s="50" customFormat="1" hidden="1" outlineLevel="2">
      <c r="A598" s="7"/>
      <c r="B598" s="259"/>
      <c r="C598" s="49"/>
      <c r="D598" s="193"/>
      <c r="E598" s="40"/>
      <c r="F598" s="7"/>
      <c r="G598" s="260"/>
      <c r="H598" s="190"/>
      <c r="I598" s="190"/>
    </row>
    <row r="599" spans="1:9" s="50" customFormat="1" hidden="1" outlineLevel="2">
      <c r="A599" s="7"/>
      <c r="C599" s="49"/>
      <c r="D599" s="215" t="s">
        <v>202</v>
      </c>
      <c r="E599" s="205"/>
      <c r="F599" s="7"/>
      <c r="G599" s="260"/>
      <c r="H599" s="190"/>
      <c r="I599" s="190"/>
    </row>
    <row r="600" spans="1:9" s="50" customFormat="1" hidden="1" outlineLevel="2">
      <c r="A600" s="7"/>
      <c r="B600" s="259"/>
      <c r="C600" s="49"/>
      <c r="D600" s="193"/>
      <c r="E600" s="40"/>
      <c r="F600" s="7"/>
      <c r="G600" s="260"/>
      <c r="H600" s="190"/>
      <c r="I600" s="190"/>
    </row>
    <row r="601" spans="1:9" s="50" customFormat="1" hidden="1" outlineLevel="2">
      <c r="A601" s="7"/>
      <c r="C601" s="49"/>
      <c r="D601" s="215" t="s">
        <v>203</v>
      </c>
      <c r="E601" s="205"/>
      <c r="F601" s="7"/>
      <c r="G601" s="260"/>
      <c r="H601" s="190"/>
      <c r="I601" s="190"/>
    </row>
    <row r="602" spans="1:9" s="49" customFormat="1" outlineLevel="1" collapsed="1">
      <c r="A602" s="7"/>
      <c r="B602" s="261"/>
      <c r="D602" s="193"/>
      <c r="E602" s="40"/>
      <c r="F602" s="7"/>
      <c r="G602" s="262"/>
      <c r="H602" s="189"/>
      <c r="I602" s="189"/>
    </row>
    <row r="603" spans="1:9" s="49" customFormat="1" ht="38.25" outlineLevel="1">
      <c r="A603" s="7"/>
      <c r="B603" s="261"/>
      <c r="D603" s="193" t="s">
        <v>193</v>
      </c>
      <c r="E603" s="334" t="s">
        <v>935</v>
      </c>
      <c r="F603" s="7"/>
      <c r="G603" s="262"/>
      <c r="H603" s="189"/>
      <c r="I603" s="189"/>
    </row>
    <row r="604" spans="1:9" s="49" customFormat="1" ht="382.5" outlineLevel="1">
      <c r="A604" s="8"/>
      <c r="B604" s="261"/>
      <c r="D604" s="193" t="s">
        <v>194</v>
      </c>
      <c r="E604" s="334" t="s">
        <v>1045</v>
      </c>
      <c r="F604" s="8"/>
      <c r="G604" s="262"/>
      <c r="H604" s="189"/>
      <c r="I604" s="189"/>
    </row>
    <row r="605" spans="1:9" s="49" customFormat="1" ht="13.5" thickBot="1">
      <c r="A605" s="8"/>
      <c r="B605" s="261"/>
      <c r="D605" s="214"/>
      <c r="E605" s="206"/>
      <c r="F605" s="8"/>
      <c r="G605" s="262"/>
      <c r="H605" s="189"/>
      <c r="I605" s="189"/>
    </row>
    <row r="606" spans="1:9" s="49" customFormat="1" ht="26.25" thickBot="1">
      <c r="A606" s="8"/>
      <c r="B606" s="48"/>
      <c r="D606" s="214" t="s">
        <v>14</v>
      </c>
      <c r="E606" s="203" t="s">
        <v>936</v>
      </c>
      <c r="F606" s="8"/>
      <c r="G606" s="83" t="s">
        <v>139</v>
      </c>
      <c r="H606" s="189"/>
      <c r="I606" s="189"/>
    </row>
    <row r="607" spans="1:9" s="50" customFormat="1">
      <c r="A607" s="8"/>
      <c r="B607" s="259"/>
      <c r="C607" s="49"/>
      <c r="D607" s="214"/>
      <c r="E607" s="40" t="s">
        <v>937</v>
      </c>
      <c r="F607" s="8"/>
      <c r="G607" s="260"/>
      <c r="H607" s="190"/>
      <c r="I607" s="190"/>
    </row>
    <row r="608" spans="1:9" s="50" customFormat="1" hidden="1" outlineLevel="2">
      <c r="A608" s="8"/>
      <c r="C608" s="49"/>
      <c r="D608" s="215" t="s">
        <v>201</v>
      </c>
      <c r="E608" s="204"/>
      <c r="F608" s="8"/>
      <c r="G608" s="260"/>
      <c r="H608" s="190"/>
      <c r="I608" s="190"/>
    </row>
    <row r="609" spans="1:9" s="50" customFormat="1" hidden="1" outlineLevel="2">
      <c r="A609" s="8"/>
      <c r="B609" s="259"/>
      <c r="C609" s="49"/>
      <c r="D609" s="193"/>
      <c r="E609" s="40"/>
      <c r="F609" s="8"/>
      <c r="G609" s="260"/>
      <c r="H609" s="190"/>
      <c r="I609" s="190"/>
    </row>
    <row r="610" spans="1:9" s="50" customFormat="1" hidden="1" outlineLevel="2">
      <c r="A610" s="8"/>
      <c r="C610" s="49"/>
      <c r="D610" s="215" t="s">
        <v>200</v>
      </c>
      <c r="E610" s="204"/>
      <c r="F610" s="8"/>
      <c r="G610" s="260"/>
      <c r="H610" s="190"/>
      <c r="I610" s="190"/>
    </row>
    <row r="611" spans="1:9" s="50" customFormat="1" hidden="1" outlineLevel="2">
      <c r="A611" s="8"/>
      <c r="B611" s="259"/>
      <c r="C611" s="49"/>
      <c r="D611" s="193"/>
      <c r="E611" s="40"/>
      <c r="F611" s="8"/>
      <c r="G611" s="260"/>
      <c r="H611" s="190"/>
      <c r="I611" s="190"/>
    </row>
    <row r="612" spans="1:9" s="50" customFormat="1" hidden="1" outlineLevel="2">
      <c r="A612" s="7"/>
      <c r="C612" s="49"/>
      <c r="D612" s="215" t="s">
        <v>202</v>
      </c>
      <c r="E612" s="205"/>
      <c r="F612" s="7"/>
      <c r="G612" s="260"/>
      <c r="H612" s="190"/>
      <c r="I612" s="190"/>
    </row>
    <row r="613" spans="1:9" s="50" customFormat="1" hidden="1" outlineLevel="2">
      <c r="A613" s="7"/>
      <c r="B613" s="259"/>
      <c r="C613" s="49"/>
      <c r="D613" s="193"/>
      <c r="E613" s="40"/>
      <c r="F613" s="7"/>
      <c r="G613" s="260"/>
      <c r="H613" s="190"/>
      <c r="I613" s="190"/>
    </row>
    <row r="614" spans="1:9" s="50" customFormat="1" hidden="1" outlineLevel="2">
      <c r="A614" s="7"/>
      <c r="C614" s="49"/>
      <c r="D614" s="215" t="s">
        <v>203</v>
      </c>
      <c r="E614" s="205"/>
      <c r="F614" s="7"/>
      <c r="G614" s="260"/>
      <c r="H614" s="190"/>
      <c r="I614" s="190"/>
    </row>
    <row r="615" spans="1:9" s="49" customFormat="1" outlineLevel="1" collapsed="1">
      <c r="A615" s="7"/>
      <c r="B615" s="261"/>
      <c r="D615" s="193"/>
      <c r="E615" s="40"/>
      <c r="F615" s="7"/>
      <c r="G615" s="262"/>
      <c r="H615" s="189"/>
      <c r="I615" s="189"/>
    </row>
    <row r="616" spans="1:9" s="49" customFormat="1" ht="25.5" outlineLevel="1">
      <c r="A616" s="7"/>
      <c r="B616" s="261"/>
      <c r="D616" s="193" t="s">
        <v>193</v>
      </c>
      <c r="E616" s="334" t="s">
        <v>1055</v>
      </c>
      <c r="F616" s="7"/>
      <c r="G616" s="262"/>
      <c r="H616" s="189"/>
      <c r="I616" s="189"/>
    </row>
    <row r="617" spans="1:9" s="49" customFormat="1" ht="216.75" outlineLevel="1">
      <c r="A617" s="7"/>
      <c r="B617" s="261"/>
      <c r="D617" s="193" t="s">
        <v>194</v>
      </c>
      <c r="E617" s="447" t="s">
        <v>1046</v>
      </c>
      <c r="F617" s="7"/>
      <c r="G617" s="262"/>
      <c r="H617" s="189"/>
      <c r="I617" s="189"/>
    </row>
    <row r="618" spans="1:9" s="49" customFormat="1">
      <c r="A618" s="7"/>
      <c r="B618" s="261"/>
      <c r="D618" s="214"/>
      <c r="E618" s="61"/>
      <c r="F618" s="7"/>
      <c r="G618" s="262"/>
      <c r="H618" s="189"/>
      <c r="I618" s="189"/>
    </row>
    <row r="619" spans="1:9" ht="18">
      <c r="D619" s="213">
        <v>16</v>
      </c>
      <c r="E619" s="34" t="s">
        <v>21</v>
      </c>
      <c r="G619" s="83" t="s">
        <v>139</v>
      </c>
    </row>
    <row r="620" spans="1:9" ht="13.5" thickBot="1">
      <c r="G620" s="253"/>
    </row>
    <row r="621" spans="1:9" ht="26.25" thickBot="1">
      <c r="A621" s="8"/>
      <c r="B621" s="48"/>
      <c r="D621" s="214" t="s">
        <v>64</v>
      </c>
      <c r="E621" s="35" t="s">
        <v>938</v>
      </c>
      <c r="F621" s="8"/>
      <c r="G621" s="83" t="s">
        <v>139</v>
      </c>
    </row>
    <row r="622" spans="1:9" s="46" customFormat="1">
      <c r="A622" s="8"/>
      <c r="B622" s="47"/>
      <c r="C622" s="62"/>
      <c r="D622" s="64"/>
      <c r="E622" s="40" t="s">
        <v>939</v>
      </c>
      <c r="F622" s="8"/>
      <c r="G622" s="256"/>
      <c r="H622" s="187"/>
      <c r="I622" s="187"/>
    </row>
    <row r="623" spans="1:9" s="46" customFormat="1" hidden="1" outlineLevel="2">
      <c r="A623" s="8"/>
      <c r="C623" s="62"/>
      <c r="D623" s="215" t="s">
        <v>201</v>
      </c>
      <c r="E623" s="204"/>
      <c r="F623" s="8"/>
      <c r="G623" s="256"/>
      <c r="H623" s="187"/>
      <c r="I623" s="187"/>
    </row>
    <row r="624" spans="1:9" s="46" customFormat="1" hidden="1" outlineLevel="2">
      <c r="A624" s="8"/>
      <c r="B624" s="47"/>
      <c r="C624" s="62"/>
      <c r="D624" s="193"/>
      <c r="E624" s="40"/>
      <c r="F624" s="8"/>
      <c r="G624" s="256"/>
      <c r="H624" s="187"/>
      <c r="I624" s="187"/>
    </row>
    <row r="625" spans="1:9" s="46" customFormat="1" hidden="1" outlineLevel="2">
      <c r="A625" s="8"/>
      <c r="C625" s="62"/>
      <c r="D625" s="215" t="s">
        <v>200</v>
      </c>
      <c r="E625" s="204"/>
      <c r="F625" s="8"/>
      <c r="G625" s="256"/>
      <c r="H625" s="187"/>
      <c r="I625" s="187"/>
    </row>
    <row r="626" spans="1:9" s="46" customFormat="1" hidden="1" outlineLevel="2">
      <c r="A626" s="8"/>
      <c r="B626" s="47"/>
      <c r="C626" s="62"/>
      <c r="D626" s="193"/>
      <c r="E626" s="40"/>
      <c r="F626" s="8"/>
      <c r="G626" s="256"/>
      <c r="H626" s="187"/>
      <c r="I626" s="187"/>
    </row>
    <row r="627" spans="1:9" s="46" customFormat="1" hidden="1" outlineLevel="2">
      <c r="A627" s="8"/>
      <c r="C627" s="62"/>
      <c r="D627" s="215" t="s">
        <v>202</v>
      </c>
      <c r="E627" s="205"/>
      <c r="F627" s="8"/>
      <c r="G627" s="256"/>
      <c r="H627" s="187"/>
      <c r="I627" s="187"/>
    </row>
    <row r="628" spans="1:9" s="46" customFormat="1" hidden="1" outlineLevel="2">
      <c r="A628" s="8"/>
      <c r="B628" s="47"/>
      <c r="C628" s="62"/>
      <c r="D628" s="193"/>
      <c r="E628" s="40"/>
      <c r="F628" s="8"/>
      <c r="G628" s="256"/>
      <c r="H628" s="187"/>
      <c r="I628" s="187"/>
    </row>
    <row r="629" spans="1:9" s="46" customFormat="1" hidden="1" outlineLevel="2">
      <c r="A629" s="7"/>
      <c r="C629" s="62"/>
      <c r="D629" s="215" t="s">
        <v>203</v>
      </c>
      <c r="E629" s="205"/>
      <c r="F629" s="7"/>
      <c r="G629" s="256"/>
      <c r="H629" s="187"/>
      <c r="I629" s="187"/>
    </row>
    <row r="630" spans="1:9" s="46" customFormat="1" outlineLevel="1" collapsed="1">
      <c r="A630" s="7"/>
      <c r="B630" s="47"/>
      <c r="C630" s="62"/>
      <c r="D630" s="193"/>
      <c r="E630" s="40"/>
      <c r="F630" s="7"/>
      <c r="G630" s="256"/>
      <c r="H630" s="187"/>
      <c r="I630" s="187"/>
    </row>
    <row r="631" spans="1:9" s="46" customFormat="1" ht="38.25" outlineLevel="1">
      <c r="A631" s="7"/>
      <c r="C631" s="62"/>
      <c r="D631" s="193" t="s">
        <v>193</v>
      </c>
      <c r="E631" s="334" t="s">
        <v>940</v>
      </c>
      <c r="F631" s="7"/>
      <c r="G631" s="256"/>
      <c r="H631" s="187"/>
      <c r="I631" s="187"/>
    </row>
    <row r="632" spans="1:9" ht="267.75" outlineLevel="1">
      <c r="D632" s="193" t="s">
        <v>194</v>
      </c>
      <c r="E632" s="334" t="s">
        <v>1047</v>
      </c>
      <c r="G632" s="253"/>
    </row>
    <row r="633" spans="1:9" ht="13.5" thickBot="1">
      <c r="G633" s="253"/>
    </row>
    <row r="634" spans="1:9" ht="13.5" thickBot="1">
      <c r="B634" s="48"/>
      <c r="D634" s="214" t="s">
        <v>65</v>
      </c>
      <c r="E634" s="35" t="s">
        <v>941</v>
      </c>
      <c r="G634" s="83" t="s">
        <v>139</v>
      </c>
      <c r="H634" s="188" t="s">
        <v>106</v>
      </c>
      <c r="I634" s="188"/>
    </row>
    <row r="635" spans="1:9" s="46" customFormat="1">
      <c r="A635" s="7"/>
      <c r="B635" s="47"/>
      <c r="C635" s="62"/>
      <c r="D635" s="64"/>
      <c r="E635" s="40" t="s">
        <v>942</v>
      </c>
      <c r="F635" s="7"/>
      <c r="G635" s="256"/>
      <c r="H635" s="187"/>
      <c r="I635" s="187"/>
    </row>
    <row r="636" spans="1:9" s="46" customFormat="1" hidden="1" outlineLevel="2">
      <c r="A636" s="7"/>
      <c r="C636" s="62"/>
      <c r="D636" s="215" t="s">
        <v>201</v>
      </c>
      <c r="E636" s="204"/>
      <c r="F636" s="7"/>
      <c r="G636" s="256"/>
      <c r="H636" s="187"/>
      <c r="I636" s="187"/>
    </row>
    <row r="637" spans="1:9" s="46" customFormat="1" hidden="1" outlineLevel="2">
      <c r="A637" s="7"/>
      <c r="B637" s="47"/>
      <c r="C637" s="62"/>
      <c r="D637" s="193"/>
      <c r="E637" s="40"/>
      <c r="F637" s="7"/>
      <c r="G637" s="256"/>
      <c r="H637" s="187"/>
      <c r="I637" s="187"/>
    </row>
    <row r="638" spans="1:9" s="46" customFormat="1" hidden="1" outlineLevel="2">
      <c r="A638" s="7"/>
      <c r="C638" s="62"/>
      <c r="D638" s="215" t="s">
        <v>200</v>
      </c>
      <c r="E638" s="204"/>
      <c r="F638" s="7"/>
      <c r="G638" s="256"/>
      <c r="H638" s="187"/>
      <c r="I638" s="187"/>
    </row>
    <row r="639" spans="1:9" s="46" customFormat="1" hidden="1" outlineLevel="2">
      <c r="A639" s="7"/>
      <c r="B639" s="47"/>
      <c r="C639" s="62"/>
      <c r="D639" s="193"/>
      <c r="E639" s="40"/>
      <c r="F639" s="7"/>
      <c r="G639" s="256"/>
      <c r="H639" s="187"/>
      <c r="I639" s="187"/>
    </row>
    <row r="640" spans="1:9" s="46" customFormat="1" hidden="1" outlineLevel="2">
      <c r="A640" s="8"/>
      <c r="C640" s="62"/>
      <c r="D640" s="215" t="s">
        <v>202</v>
      </c>
      <c r="E640" s="205"/>
      <c r="F640" s="8"/>
      <c r="G640" s="256"/>
      <c r="H640" s="187"/>
      <c r="I640" s="187"/>
    </row>
    <row r="641" spans="1:9" s="46" customFormat="1" hidden="1" outlineLevel="2">
      <c r="A641" s="8"/>
      <c r="B641" s="47"/>
      <c r="C641" s="62"/>
      <c r="D641" s="193"/>
      <c r="E641" s="40"/>
      <c r="F641" s="8"/>
      <c r="G641" s="256"/>
      <c r="H641" s="187"/>
      <c r="I641" s="187"/>
    </row>
    <row r="642" spans="1:9" s="46" customFormat="1" hidden="1" outlineLevel="2">
      <c r="A642" s="8"/>
      <c r="C642" s="62"/>
      <c r="D642" s="215" t="s">
        <v>203</v>
      </c>
      <c r="E642" s="205"/>
      <c r="F642" s="8"/>
      <c r="G642" s="256"/>
      <c r="H642" s="187"/>
      <c r="I642" s="187"/>
    </row>
    <row r="643" spans="1:9" outlineLevel="1" collapsed="1">
      <c r="A643" s="8"/>
      <c r="D643" s="193"/>
      <c r="E643" s="40"/>
      <c r="F643" s="8"/>
      <c r="G643" s="253"/>
    </row>
    <row r="644" spans="1:9" ht="38.25" outlineLevel="1">
      <c r="A644" s="8"/>
      <c r="D644" s="193" t="s">
        <v>193</v>
      </c>
      <c r="E644" s="334" t="s">
        <v>1054</v>
      </c>
      <c r="F644" s="8"/>
      <c r="G644" s="253"/>
    </row>
    <row r="645" spans="1:9" ht="229.5" outlineLevel="1">
      <c r="A645" s="8"/>
      <c r="D645" s="193" t="s">
        <v>194</v>
      </c>
      <c r="E645" s="334" t="s">
        <v>1053</v>
      </c>
      <c r="F645" s="8"/>
      <c r="G645" s="253"/>
    </row>
    <row r="646" spans="1:9">
      <c r="A646" s="8"/>
      <c r="F646" s="8"/>
      <c r="G646" s="253"/>
    </row>
    <row r="647" spans="1:9" ht="18">
      <c r="A647" s="8"/>
      <c r="D647" s="213">
        <v>17</v>
      </c>
      <c r="E647" s="211" t="s">
        <v>90</v>
      </c>
      <c r="F647" s="8"/>
      <c r="G647" s="83" t="s">
        <v>139</v>
      </c>
    </row>
    <row r="648" spans="1:9" ht="13.5" thickBot="1">
      <c r="A648" s="8"/>
      <c r="F648" s="8"/>
      <c r="G648" s="253"/>
    </row>
    <row r="649" spans="1:9" ht="26.25" thickBot="1">
      <c r="A649" s="8"/>
      <c r="B649" s="48"/>
      <c r="D649" s="214" t="s">
        <v>66</v>
      </c>
      <c r="E649" s="35" t="s">
        <v>943</v>
      </c>
      <c r="F649" s="8"/>
      <c r="G649" s="83" t="s">
        <v>139</v>
      </c>
    </row>
    <row r="650" spans="1:9" s="46" customFormat="1">
      <c r="A650" s="7"/>
      <c r="B650" s="47"/>
      <c r="C650" s="62"/>
      <c r="D650" s="64"/>
      <c r="E650" s="40" t="s">
        <v>944</v>
      </c>
      <c r="F650" s="7"/>
      <c r="G650" s="256"/>
      <c r="H650" s="187"/>
      <c r="I650" s="187"/>
    </row>
    <row r="651" spans="1:9" s="46" customFormat="1" hidden="1" outlineLevel="2">
      <c r="A651" s="7"/>
      <c r="C651" s="62"/>
      <c r="D651" s="215" t="s">
        <v>201</v>
      </c>
      <c r="E651" s="204"/>
      <c r="F651" s="7"/>
      <c r="G651" s="256"/>
      <c r="H651" s="187"/>
      <c r="I651" s="187"/>
    </row>
    <row r="652" spans="1:9" s="46" customFormat="1" hidden="1" outlineLevel="2">
      <c r="A652" s="7"/>
      <c r="B652" s="47"/>
      <c r="C652" s="62"/>
      <c r="D652" s="193"/>
      <c r="E652" s="40"/>
      <c r="F652" s="7"/>
      <c r="G652" s="256"/>
      <c r="H652" s="187"/>
      <c r="I652" s="187"/>
    </row>
    <row r="653" spans="1:9" s="46" customFormat="1" hidden="1" outlineLevel="2">
      <c r="A653" s="7"/>
      <c r="C653" s="62"/>
      <c r="D653" s="215" t="s">
        <v>200</v>
      </c>
      <c r="E653" s="204"/>
      <c r="F653" s="7"/>
      <c r="G653" s="256"/>
      <c r="H653" s="187"/>
      <c r="I653" s="187"/>
    </row>
    <row r="654" spans="1:9" s="46" customFormat="1" hidden="1" outlineLevel="2">
      <c r="A654" s="7"/>
      <c r="B654" s="47"/>
      <c r="C654" s="62"/>
      <c r="D654" s="193"/>
      <c r="E654" s="40"/>
      <c r="F654" s="7"/>
      <c r="G654" s="256"/>
      <c r="H654" s="187"/>
      <c r="I654" s="187"/>
    </row>
    <row r="655" spans="1:9" s="46" customFormat="1" hidden="1" outlineLevel="2">
      <c r="A655" s="7"/>
      <c r="C655" s="62"/>
      <c r="D655" s="215" t="s">
        <v>202</v>
      </c>
      <c r="E655" s="205"/>
      <c r="F655" s="7"/>
      <c r="G655" s="256"/>
      <c r="H655" s="187"/>
      <c r="I655" s="187"/>
    </row>
    <row r="656" spans="1:9" s="46" customFormat="1" hidden="1" outlineLevel="2">
      <c r="A656" s="7"/>
      <c r="B656" s="47"/>
      <c r="C656" s="62"/>
      <c r="D656" s="193"/>
      <c r="E656" s="40"/>
      <c r="F656" s="7"/>
      <c r="G656" s="256"/>
      <c r="H656" s="187"/>
      <c r="I656" s="187"/>
    </row>
    <row r="657" spans="1:9" s="46" customFormat="1" hidden="1" outlineLevel="2">
      <c r="A657" s="8"/>
      <c r="C657" s="62"/>
      <c r="D657" s="215" t="s">
        <v>203</v>
      </c>
      <c r="E657" s="205"/>
      <c r="F657" s="8"/>
      <c r="G657" s="256"/>
      <c r="H657" s="187"/>
      <c r="I657" s="187"/>
    </row>
    <row r="658" spans="1:9" outlineLevel="1" collapsed="1">
      <c r="A658" s="8"/>
      <c r="D658" s="193"/>
      <c r="E658" s="40"/>
      <c r="F658" s="8"/>
      <c r="G658" s="253"/>
    </row>
    <row r="659" spans="1:9" ht="25.5" outlineLevel="1">
      <c r="A659" s="8"/>
      <c r="D659" s="193" t="s">
        <v>193</v>
      </c>
      <c r="E659" s="334" t="s">
        <v>1052</v>
      </c>
      <c r="F659" s="8"/>
      <c r="G659" s="253"/>
    </row>
    <row r="660" spans="1:9" ht="229.5" outlineLevel="1">
      <c r="A660" s="8"/>
      <c r="D660" s="193" t="s">
        <v>194</v>
      </c>
      <c r="E660" s="460" t="s">
        <v>1048</v>
      </c>
      <c r="F660" s="8"/>
      <c r="G660" s="253"/>
    </row>
    <row r="661" spans="1:9">
      <c r="A661" s="8"/>
      <c r="E661" s="40"/>
      <c r="F661" s="8"/>
      <c r="G661" s="253"/>
    </row>
    <row r="662" spans="1:9" ht="18">
      <c r="A662" s="8"/>
      <c r="D662" s="213">
        <v>18</v>
      </c>
      <c r="E662" s="34" t="s">
        <v>20</v>
      </c>
      <c r="F662" s="8"/>
      <c r="G662" s="83" t="s">
        <v>139</v>
      </c>
    </row>
    <row r="663" spans="1:9" ht="13.5" thickBot="1">
      <c r="A663" s="8"/>
      <c r="F663" s="8"/>
      <c r="G663" s="253"/>
    </row>
    <row r="664" spans="1:9" ht="26.25" thickBot="1">
      <c r="A664" s="8"/>
      <c r="B664" s="48"/>
      <c r="D664" s="64" t="s">
        <v>67</v>
      </c>
      <c r="E664" s="35" t="s">
        <v>945</v>
      </c>
      <c r="F664" s="8"/>
      <c r="G664" s="83" t="s">
        <v>139</v>
      </c>
    </row>
    <row r="665" spans="1:9" s="46" customFormat="1">
      <c r="A665" s="8"/>
      <c r="B665" s="47"/>
      <c r="C665" s="62"/>
      <c r="D665" s="64"/>
      <c r="E665" s="40" t="s">
        <v>946</v>
      </c>
      <c r="F665" s="8"/>
      <c r="G665" s="256"/>
      <c r="H665" s="187"/>
      <c r="I665" s="187"/>
    </row>
    <row r="666" spans="1:9" s="46" customFormat="1" hidden="1" outlineLevel="2">
      <c r="A666" s="8"/>
      <c r="C666" s="62"/>
      <c r="D666" s="215" t="s">
        <v>201</v>
      </c>
      <c r="E666" s="204"/>
      <c r="F666" s="8"/>
      <c r="G666" s="256"/>
      <c r="H666" s="187"/>
      <c r="I666" s="187"/>
    </row>
    <row r="667" spans="1:9" s="46" customFormat="1" hidden="1" outlineLevel="2">
      <c r="A667" s="7"/>
      <c r="B667" s="47"/>
      <c r="C667" s="62"/>
      <c r="D667" s="193"/>
      <c r="E667" s="40"/>
      <c r="F667" s="7"/>
      <c r="G667" s="256"/>
      <c r="H667" s="187"/>
      <c r="I667" s="187"/>
    </row>
    <row r="668" spans="1:9" s="46" customFormat="1" hidden="1" outlineLevel="2">
      <c r="A668" s="7"/>
      <c r="C668" s="62"/>
      <c r="D668" s="215" t="s">
        <v>200</v>
      </c>
      <c r="E668" s="204"/>
      <c r="F668" s="7"/>
      <c r="G668" s="256"/>
      <c r="H668" s="187"/>
      <c r="I668" s="187"/>
    </row>
    <row r="669" spans="1:9" s="46" customFormat="1" hidden="1" outlineLevel="2">
      <c r="A669" s="7"/>
      <c r="B669" s="47"/>
      <c r="C669" s="62"/>
      <c r="D669" s="193"/>
      <c r="E669" s="40"/>
      <c r="F669" s="7"/>
      <c r="G669" s="256"/>
      <c r="H669" s="187"/>
      <c r="I669" s="187"/>
    </row>
    <row r="670" spans="1:9" s="46" customFormat="1" hidden="1" outlineLevel="2">
      <c r="A670" s="7"/>
      <c r="C670" s="62"/>
      <c r="D670" s="215" t="s">
        <v>202</v>
      </c>
      <c r="E670" s="205"/>
      <c r="F670" s="7"/>
      <c r="G670" s="256"/>
      <c r="H670" s="187"/>
      <c r="I670" s="187"/>
    </row>
    <row r="671" spans="1:9" s="46" customFormat="1" hidden="1" outlineLevel="2">
      <c r="A671" s="7"/>
      <c r="B671" s="47"/>
      <c r="C671" s="62"/>
      <c r="D671" s="193"/>
      <c r="E671" s="40"/>
      <c r="F671" s="7"/>
      <c r="G671" s="256"/>
      <c r="H671" s="187"/>
      <c r="I671" s="187"/>
    </row>
    <row r="672" spans="1:9" s="46" customFormat="1" hidden="1" outlineLevel="2">
      <c r="A672" s="7"/>
      <c r="C672" s="62"/>
      <c r="D672" s="215" t="s">
        <v>203</v>
      </c>
      <c r="E672" s="205"/>
      <c r="F672" s="7"/>
      <c r="G672" s="256"/>
      <c r="H672" s="187"/>
      <c r="I672" s="187"/>
    </row>
    <row r="673" spans="1:9" outlineLevel="1" collapsed="1">
      <c r="D673" s="193"/>
      <c r="E673" s="40"/>
      <c r="G673" s="253"/>
    </row>
    <row r="674" spans="1:9" ht="63.75" outlineLevel="1">
      <c r="A674" s="8"/>
      <c r="D674" s="193" t="s">
        <v>193</v>
      </c>
      <c r="E674" s="334" t="s">
        <v>947</v>
      </c>
      <c r="F674" s="8"/>
      <c r="G674" s="253"/>
    </row>
    <row r="675" spans="1:9" ht="280.5" outlineLevel="1">
      <c r="A675" s="8"/>
      <c r="D675" s="193" t="s">
        <v>194</v>
      </c>
      <c r="E675" s="334" t="s">
        <v>1051</v>
      </c>
      <c r="F675" s="8"/>
      <c r="G675" s="253"/>
    </row>
    <row r="676" spans="1:9" ht="13.5" thickBot="1">
      <c r="A676" s="8"/>
      <c r="F676" s="8"/>
      <c r="G676" s="253"/>
    </row>
    <row r="677" spans="1:9" ht="51.75" thickBot="1">
      <c r="A677" s="8"/>
      <c r="B677" s="48"/>
      <c r="D677" s="64" t="s">
        <v>68</v>
      </c>
      <c r="E677" s="35" t="s">
        <v>948</v>
      </c>
      <c r="F677" s="8"/>
      <c r="G677" s="83" t="s">
        <v>163</v>
      </c>
      <c r="H677" s="183"/>
      <c r="I677" s="188"/>
    </row>
    <row r="678" spans="1:9" s="46" customFormat="1">
      <c r="A678" s="8"/>
      <c r="B678" s="47"/>
      <c r="C678" s="62"/>
      <c r="D678" s="64"/>
      <c r="E678" s="40" t="s">
        <v>949</v>
      </c>
      <c r="F678" s="8"/>
      <c r="G678" s="256"/>
      <c r="H678" s="187"/>
      <c r="I678" s="187"/>
    </row>
    <row r="679" spans="1:9" s="46" customFormat="1" hidden="1" outlineLevel="2">
      <c r="A679" s="8"/>
      <c r="C679" s="62"/>
      <c r="D679" s="215" t="s">
        <v>201</v>
      </c>
      <c r="E679" s="204"/>
      <c r="F679" s="8"/>
      <c r="G679" s="256"/>
      <c r="H679" s="187"/>
      <c r="I679" s="187"/>
    </row>
    <row r="680" spans="1:9" s="46" customFormat="1" hidden="1" outlineLevel="2">
      <c r="A680" s="8"/>
      <c r="B680" s="47"/>
      <c r="C680" s="62"/>
      <c r="D680" s="193"/>
      <c r="E680" s="40"/>
      <c r="F680" s="8"/>
      <c r="G680" s="256"/>
      <c r="H680" s="187"/>
      <c r="I680" s="187"/>
    </row>
    <row r="681" spans="1:9" s="46" customFormat="1" hidden="1" outlineLevel="2">
      <c r="A681" s="8"/>
      <c r="C681" s="62"/>
      <c r="D681" s="215" t="s">
        <v>200</v>
      </c>
      <c r="E681" s="204"/>
      <c r="F681" s="8"/>
      <c r="G681" s="256"/>
      <c r="H681" s="187"/>
      <c r="I681" s="187"/>
    </row>
    <row r="682" spans="1:9" s="46" customFormat="1" hidden="1" outlineLevel="2">
      <c r="A682" s="8"/>
      <c r="B682" s="47"/>
      <c r="C682" s="62"/>
      <c r="D682" s="193"/>
      <c r="E682" s="40"/>
      <c r="F682" s="8"/>
      <c r="G682" s="256"/>
      <c r="H682" s="187"/>
      <c r="I682" s="187"/>
    </row>
    <row r="683" spans="1:9" s="46" customFormat="1" hidden="1" outlineLevel="2">
      <c r="A683" s="8"/>
      <c r="C683" s="62"/>
      <c r="D683" s="215" t="s">
        <v>202</v>
      </c>
      <c r="E683" s="205"/>
      <c r="F683" s="8"/>
      <c r="G683" s="256"/>
      <c r="H683" s="187"/>
      <c r="I683" s="187"/>
    </row>
    <row r="684" spans="1:9" s="46" customFormat="1" hidden="1" outlineLevel="2">
      <c r="A684" s="7"/>
      <c r="B684" s="47"/>
      <c r="C684" s="62"/>
      <c r="D684" s="193"/>
      <c r="E684" s="40"/>
      <c r="F684" s="7"/>
      <c r="G684" s="256"/>
      <c r="H684" s="187"/>
      <c r="I684" s="187"/>
    </row>
    <row r="685" spans="1:9" s="46" customFormat="1" hidden="1" outlineLevel="2">
      <c r="A685" s="7"/>
      <c r="C685" s="62"/>
      <c r="D685" s="215" t="s">
        <v>203</v>
      </c>
      <c r="E685" s="205"/>
      <c r="F685" s="7"/>
      <c r="G685" s="256"/>
      <c r="H685" s="187"/>
      <c r="I685" s="187"/>
    </row>
    <row r="686" spans="1:9" outlineLevel="1" collapsed="1">
      <c r="D686" s="193"/>
      <c r="E686" s="40"/>
      <c r="G686" s="253"/>
    </row>
    <row r="687" spans="1:9" ht="38.25" outlineLevel="1">
      <c r="D687" s="193" t="s">
        <v>193</v>
      </c>
      <c r="E687" s="334" t="s">
        <v>950</v>
      </c>
      <c r="G687" s="253"/>
    </row>
    <row r="688" spans="1:9" ht="255" outlineLevel="1">
      <c r="D688" s="193" t="s">
        <v>194</v>
      </c>
      <c r="E688" s="334" t="s">
        <v>951</v>
      </c>
      <c r="G688" s="253"/>
    </row>
    <row r="689" spans="1:9" ht="13.5" thickBot="1">
      <c r="G689" s="253"/>
    </row>
    <row r="690" spans="1:9" ht="26.25" thickBot="1">
      <c r="B690" s="48"/>
      <c r="D690" s="64" t="s">
        <v>56</v>
      </c>
      <c r="E690" s="203" t="s">
        <v>952</v>
      </c>
      <c r="G690" s="83" t="s">
        <v>139</v>
      </c>
    </row>
    <row r="691" spans="1:9" s="46" customFormat="1">
      <c r="A691" s="7"/>
      <c r="B691" s="47"/>
      <c r="C691" s="62"/>
      <c r="D691" s="64"/>
      <c r="E691" s="40" t="s">
        <v>953</v>
      </c>
      <c r="F691" s="7"/>
      <c r="G691" s="256"/>
      <c r="H691" s="187"/>
      <c r="I691" s="187"/>
    </row>
    <row r="692" spans="1:9" s="46" customFormat="1" hidden="1" outlineLevel="2">
      <c r="A692" s="7"/>
      <c r="C692" s="62"/>
      <c r="D692" s="215" t="s">
        <v>201</v>
      </c>
      <c r="E692" s="204"/>
      <c r="F692" s="7"/>
      <c r="G692" s="256"/>
      <c r="H692" s="187"/>
      <c r="I692" s="187"/>
    </row>
    <row r="693" spans="1:9" s="46" customFormat="1" hidden="1" outlineLevel="2">
      <c r="A693" s="8"/>
      <c r="B693" s="47"/>
      <c r="C693" s="62"/>
      <c r="D693" s="193"/>
      <c r="E693" s="40"/>
      <c r="F693" s="8"/>
      <c r="G693" s="256"/>
      <c r="H693" s="187"/>
      <c r="I693" s="187"/>
    </row>
    <row r="694" spans="1:9" s="46" customFormat="1" hidden="1" outlineLevel="2">
      <c r="A694" s="8"/>
      <c r="C694" s="62"/>
      <c r="D694" s="215" t="s">
        <v>200</v>
      </c>
      <c r="E694" s="204"/>
      <c r="F694" s="8"/>
      <c r="G694" s="256"/>
      <c r="H694" s="187"/>
      <c r="I694" s="187"/>
    </row>
    <row r="695" spans="1:9" s="46" customFormat="1" hidden="1" outlineLevel="2">
      <c r="A695" s="8"/>
      <c r="B695" s="47"/>
      <c r="C695" s="62"/>
      <c r="D695" s="193"/>
      <c r="E695" s="40"/>
      <c r="F695" s="8"/>
      <c r="G695" s="256"/>
      <c r="H695" s="187"/>
      <c r="I695" s="187"/>
    </row>
    <row r="696" spans="1:9" s="46" customFormat="1" hidden="1" outlineLevel="2">
      <c r="A696" s="8"/>
      <c r="C696" s="62"/>
      <c r="D696" s="215" t="s">
        <v>202</v>
      </c>
      <c r="E696" s="205"/>
      <c r="F696" s="8"/>
      <c r="G696" s="256"/>
      <c r="H696" s="187"/>
      <c r="I696" s="187"/>
    </row>
    <row r="697" spans="1:9" s="46" customFormat="1" hidden="1" outlineLevel="2">
      <c r="A697" s="8"/>
      <c r="B697" s="47"/>
      <c r="C697" s="62"/>
      <c r="D697" s="193"/>
      <c r="E697" s="40"/>
      <c r="F697" s="8"/>
      <c r="G697" s="256"/>
      <c r="H697" s="187"/>
      <c r="I697" s="187"/>
    </row>
    <row r="698" spans="1:9" s="46" customFormat="1" hidden="1" outlineLevel="2">
      <c r="A698" s="8"/>
      <c r="C698" s="62"/>
      <c r="D698" s="215" t="s">
        <v>203</v>
      </c>
      <c r="E698" s="205"/>
      <c r="F698" s="8"/>
      <c r="G698" s="256"/>
      <c r="H698" s="187"/>
      <c r="I698" s="187"/>
    </row>
    <row r="699" spans="1:9" outlineLevel="1" collapsed="1">
      <c r="A699" s="8"/>
      <c r="D699" s="193"/>
      <c r="E699" s="40"/>
      <c r="F699" s="8"/>
      <c r="G699" s="253"/>
    </row>
    <row r="700" spans="1:9" ht="38.25" outlineLevel="1">
      <c r="A700" s="8"/>
      <c r="D700" s="193" t="s">
        <v>193</v>
      </c>
      <c r="E700" s="334" t="s">
        <v>954</v>
      </c>
      <c r="F700" s="8"/>
      <c r="G700" s="253"/>
    </row>
    <row r="701" spans="1:9" ht="229.5" outlineLevel="1">
      <c r="A701" s="8"/>
      <c r="D701" s="193" t="s">
        <v>194</v>
      </c>
      <c r="E701" s="334" t="s">
        <v>955</v>
      </c>
      <c r="F701" s="8"/>
      <c r="G701" s="253"/>
    </row>
    <row r="702" spans="1:9" ht="13.5" thickBot="1">
      <c r="A702" s="8"/>
      <c r="F702" s="8"/>
      <c r="G702" s="253"/>
    </row>
    <row r="703" spans="1:9" ht="26.25" thickBot="1">
      <c r="B703" s="48"/>
      <c r="D703" s="214" t="s">
        <v>69</v>
      </c>
      <c r="E703" s="203" t="s">
        <v>956</v>
      </c>
      <c r="G703" s="83" t="s">
        <v>139</v>
      </c>
      <c r="H703" s="188" t="s">
        <v>150</v>
      </c>
    </row>
    <row r="704" spans="1:9" s="46" customFormat="1">
      <c r="A704" s="7"/>
      <c r="B704" s="47"/>
      <c r="C704" s="62"/>
      <c r="D704" s="64"/>
      <c r="E704" s="40" t="s">
        <v>957</v>
      </c>
      <c r="F704" s="7"/>
      <c r="G704" s="58"/>
      <c r="H704" s="187"/>
      <c r="I704" s="187"/>
    </row>
    <row r="705" spans="1:9" s="46" customFormat="1" hidden="1" outlineLevel="2">
      <c r="A705" s="7"/>
      <c r="C705" s="62"/>
      <c r="D705" s="215" t="s">
        <v>201</v>
      </c>
      <c r="E705" s="204"/>
      <c r="F705" s="7"/>
      <c r="G705" s="58"/>
      <c r="H705" s="187"/>
      <c r="I705" s="187"/>
    </row>
    <row r="706" spans="1:9" s="46" customFormat="1" hidden="1" outlineLevel="2">
      <c r="A706" s="7"/>
      <c r="B706" s="47"/>
      <c r="C706" s="62"/>
      <c r="D706" s="193"/>
      <c r="E706" s="40"/>
      <c r="F706" s="7"/>
      <c r="G706" s="58"/>
      <c r="H706" s="187"/>
      <c r="I706" s="187"/>
    </row>
    <row r="707" spans="1:9" s="46" customFormat="1" hidden="1" outlineLevel="2">
      <c r="A707" s="7"/>
      <c r="C707" s="62"/>
      <c r="D707" s="215" t="s">
        <v>200</v>
      </c>
      <c r="E707" s="204"/>
      <c r="F707" s="7"/>
      <c r="G707" s="58"/>
      <c r="H707" s="187"/>
      <c r="I707" s="187"/>
    </row>
    <row r="708" spans="1:9" s="46" customFormat="1" hidden="1" outlineLevel="2">
      <c r="A708" s="7"/>
      <c r="B708" s="47"/>
      <c r="C708" s="62"/>
      <c r="D708" s="193"/>
      <c r="E708" s="40"/>
      <c r="F708" s="7"/>
      <c r="G708" s="58"/>
      <c r="H708" s="187"/>
      <c r="I708" s="187"/>
    </row>
    <row r="709" spans="1:9" s="46" customFormat="1" hidden="1" outlineLevel="2">
      <c r="A709" s="7"/>
      <c r="C709" s="62"/>
      <c r="D709" s="215" t="s">
        <v>202</v>
      </c>
      <c r="E709" s="205"/>
      <c r="F709" s="7"/>
      <c r="G709" s="58"/>
      <c r="H709" s="187"/>
      <c r="I709" s="187"/>
    </row>
    <row r="710" spans="1:9" s="46" customFormat="1" hidden="1" outlineLevel="2">
      <c r="A710" s="8"/>
      <c r="B710" s="47"/>
      <c r="C710" s="62"/>
      <c r="D710" s="193"/>
      <c r="E710" s="40"/>
      <c r="F710" s="8"/>
      <c r="G710" s="58"/>
      <c r="H710" s="187"/>
      <c r="I710" s="187"/>
    </row>
    <row r="711" spans="1:9" s="46" customFormat="1" hidden="1" outlineLevel="2">
      <c r="A711" s="8"/>
      <c r="C711" s="62"/>
      <c r="D711" s="215" t="s">
        <v>203</v>
      </c>
      <c r="E711" s="205"/>
      <c r="F711" s="8"/>
      <c r="G711" s="58"/>
      <c r="H711" s="187"/>
      <c r="I711" s="187"/>
    </row>
    <row r="712" spans="1:9" outlineLevel="1" collapsed="1">
      <c r="A712" s="8"/>
      <c r="D712" s="193"/>
      <c r="E712" s="40"/>
      <c r="F712" s="8"/>
    </row>
    <row r="713" spans="1:9" ht="51" outlineLevel="1">
      <c r="A713" s="8"/>
      <c r="D713" s="193" t="s">
        <v>193</v>
      </c>
      <c r="E713" s="334" t="s">
        <v>958</v>
      </c>
      <c r="F713" s="8"/>
    </row>
    <row r="714" spans="1:9" ht="229.5" outlineLevel="1">
      <c r="A714" s="8"/>
      <c r="D714" s="193" t="s">
        <v>194</v>
      </c>
      <c r="E714" s="334" t="s">
        <v>959</v>
      </c>
      <c r="F714" s="8"/>
    </row>
    <row r="715" spans="1:9">
      <c r="A715" s="8"/>
      <c r="F715" s="8"/>
    </row>
    <row r="716" spans="1:9">
      <c r="A716" s="8"/>
      <c r="F716" s="8"/>
    </row>
    <row r="717" spans="1:9">
      <c r="A717" s="8"/>
      <c r="F717" s="8"/>
    </row>
    <row r="729" spans="1:6">
      <c r="A729" s="8"/>
      <c r="F729" s="8"/>
    </row>
    <row r="730" spans="1:6">
      <c r="A730" s="8"/>
      <c r="F730" s="8"/>
    </row>
    <row r="731" spans="1:6">
      <c r="A731" s="8"/>
      <c r="F731" s="8"/>
    </row>
    <row r="732" spans="1:6">
      <c r="A732" s="8"/>
      <c r="F732" s="8"/>
    </row>
    <row r="733" spans="1:6">
      <c r="A733" s="8"/>
      <c r="F733" s="8"/>
    </row>
    <row r="734" spans="1:6">
      <c r="A734" s="8"/>
      <c r="F734" s="8"/>
    </row>
    <row r="735" spans="1:6">
      <c r="A735" s="8"/>
      <c r="F735" s="8"/>
    </row>
    <row r="736" spans="1:6">
      <c r="A736" s="8"/>
      <c r="F736" s="8"/>
    </row>
    <row r="748" spans="1:6">
      <c r="A748" s="8"/>
      <c r="F748" s="8"/>
    </row>
    <row r="749" spans="1:6">
      <c r="A749" s="8"/>
      <c r="F749" s="8"/>
    </row>
    <row r="750" spans="1:6">
      <c r="A750" s="8"/>
      <c r="F750" s="8"/>
    </row>
    <row r="751" spans="1:6">
      <c r="A751" s="8"/>
      <c r="F751" s="8"/>
    </row>
    <row r="752" spans="1:6">
      <c r="A752" s="8"/>
      <c r="F752" s="8"/>
    </row>
    <row r="753" spans="1:6">
      <c r="A753" s="8"/>
      <c r="F753" s="8"/>
    </row>
    <row r="754" spans="1:6">
      <c r="A754" s="8"/>
      <c r="F754" s="8"/>
    </row>
    <row r="755" spans="1:6">
      <c r="A755" s="8"/>
      <c r="F755" s="8"/>
    </row>
    <row r="765" spans="1:6">
      <c r="A765" s="8"/>
      <c r="F765" s="8"/>
    </row>
    <row r="766" spans="1:6">
      <c r="A766" s="8"/>
      <c r="F766" s="8"/>
    </row>
    <row r="767" spans="1:6">
      <c r="A767" s="8"/>
      <c r="F767" s="8"/>
    </row>
    <row r="768" spans="1:6">
      <c r="A768" s="8"/>
      <c r="F768" s="8"/>
    </row>
    <row r="769" spans="1:6">
      <c r="A769" s="8"/>
      <c r="F769" s="8"/>
    </row>
    <row r="770" spans="1:6">
      <c r="A770" s="8"/>
      <c r="F770" s="8"/>
    </row>
    <row r="771" spans="1:6">
      <c r="A771" s="8"/>
      <c r="F771" s="8"/>
    </row>
    <row r="772" spans="1:6">
      <c r="A772" s="8"/>
      <c r="F772" s="8"/>
    </row>
    <row r="782" spans="1:6">
      <c r="A782" s="8"/>
      <c r="F782" s="8"/>
    </row>
    <row r="783" spans="1:6">
      <c r="A783" s="8"/>
      <c r="F783" s="8"/>
    </row>
    <row r="784" spans="1:6">
      <c r="A784" s="8"/>
      <c r="F784" s="8"/>
    </row>
    <row r="785" spans="1:6">
      <c r="A785" s="8"/>
      <c r="F785" s="8"/>
    </row>
    <row r="786" spans="1:6">
      <c r="A786" s="8"/>
      <c r="F786" s="8"/>
    </row>
    <row r="787" spans="1:6">
      <c r="A787" s="8"/>
      <c r="F787" s="8"/>
    </row>
    <row r="788" spans="1:6">
      <c r="A788" s="8"/>
      <c r="F788" s="8"/>
    </row>
    <row r="789" spans="1:6">
      <c r="A789" s="8"/>
      <c r="F789" s="8"/>
    </row>
    <row r="799" spans="1:6">
      <c r="A799" s="8"/>
      <c r="F799" s="8"/>
    </row>
    <row r="800" spans="1:6">
      <c r="A800" s="8"/>
      <c r="F800" s="8"/>
    </row>
    <row r="801" spans="1:6">
      <c r="A801" s="8"/>
      <c r="F801" s="8"/>
    </row>
    <row r="802" spans="1:6">
      <c r="A802" s="8"/>
      <c r="F802" s="8"/>
    </row>
    <row r="803" spans="1:6">
      <c r="A803" s="8"/>
      <c r="F803" s="8"/>
    </row>
    <row r="804" spans="1:6">
      <c r="A804" s="8"/>
      <c r="F804" s="8"/>
    </row>
    <row r="805" spans="1:6">
      <c r="A805" s="8"/>
      <c r="F805" s="8"/>
    </row>
    <row r="806" spans="1:6">
      <c r="A806" s="8"/>
      <c r="F806" s="8"/>
    </row>
  </sheetData>
  <mergeCells count="4">
    <mergeCell ref="C3:E3"/>
    <mergeCell ref="C4:E4"/>
    <mergeCell ref="C5:E5"/>
    <mergeCell ref="B1:E1"/>
  </mergeCells>
  <phoneticPr fontId="29" type="noConversion"/>
  <dataValidations count="1">
    <dataValidation type="list" allowBlank="1" showInputMessage="1" showErrorMessage="1" sqref="B52 B37 B11 B67 B94 B107 B150 B135 B81 B176 B230 B217 B189 B163 B256 B299 B269 B243 B325 B485 B457 B444 B431 B418 B405 B392 B379 B366 B353 B338 B312 B511 B565 B552 B539 B524 B498 B606 B634 B621 B578 B664 B472 B690 B677 B649 B703 B122 B204 B284 B593 B24">
      <formula1>"na, 0, 1, 2, 3, 4, 5"</formula1>
    </dataValidation>
  </dataValidations>
  <hyperlinks>
    <hyperlink ref="H135" location="KPIs!KPI_7.2" display="KPI 7.2"/>
    <hyperlink ref="H217" location="KPIs!KPI_9.2" display="KPI 9.2"/>
    <hyperlink ref="H353" location="KPIs!KPI_12.1" display="KPI 12.1"/>
    <hyperlink ref="H392" location="KPIs!KPI_12.4" display="KPI 12.4"/>
    <hyperlink ref="H379" location="KPIs!KPI_12.3" display="KPI 12.3"/>
    <hyperlink ref="H431" location="KPIs!KPI_12.7" display="KPI 12.7"/>
    <hyperlink ref="H634" location="KPIs!KPI_16.2" display="KPI 16.2"/>
    <hyperlink ref="J299" location="Security_zones" display="Zonen"/>
    <hyperlink ref="J122" location="Personnel" display="Personal"/>
    <hyperlink ref="J94" location="Off_Premises_workplace" display="Off-Premises"/>
    <hyperlink ref="J150" location="Protection_class" display="Schutzklassen"/>
    <hyperlink ref="H52" location="KPI5.1" display="KPI 5.1"/>
    <hyperlink ref="H81" location="KPI6.2" display="KPI 6.2"/>
    <hyperlink ref="H94" location="KPI6.3" display="KPI 6.3"/>
    <hyperlink ref="H299" location="KPI11.1" display="KPI 11.1"/>
    <hyperlink ref="H325" location="KPI11.3" display="KPI 11.3"/>
    <hyperlink ref="H405" location="KPI12.5" display="KPI 12.5"/>
    <hyperlink ref="H485" location="KPI13.2" display="KPI 13.2"/>
    <hyperlink ref="H524" location="KPI13.5" display="KPI 13.5"/>
    <hyperlink ref="H539" location="KPI14.1" display="KPI 14.1"/>
    <hyperlink ref="H552" location="KPI14.2" display="KPI 14.2"/>
    <hyperlink ref="H703" location="KPI18.4" display="KPI 18.4"/>
    <hyperlink ref="J163" location="Classification_level" display="Klassifizierungsstufen"/>
  </hyperlinks>
  <pageMargins left="0.23622047244094491" right="0.23622047244094491" top="0.74803149606299213" bottom="0.74803149606299213" header="0.31496062992125984" footer="0.31496062992125984"/>
  <pageSetup paperSize="9" scale="65" firstPageNumber="0" fitToHeight="0" orientation="portrait" horizontalDpi="1200" verticalDpi="1200" r:id="rId1"/>
  <headerFooter>
    <oddFooter>&amp;C&amp;F / 
&amp;A&amp;RSeite &amp;P von &amp;N&amp;L&amp;"Calibri"&amp;11 Gedruckt am: &amp;D_x000D_&amp;1#&amp;"Calibri"&amp;10 [Public]</oddFooter>
  </headerFooter>
  <ignoredErrors>
    <ignoredError sqref="G3:G6 G8 G704:G714 G691:G701 G678:G688 G665:G675 G663 G650:G660 G648 G635:G645 G622:G632 G620 G607:G617 G594:G604 G592 G566:G576 G553:G563 G540:G550 G538 G525:G535 G512:G522 G499:G509 G486:G496 G473:G483 G471 G445:G455 G432:G442 G419:G429 G406:G416 G393:G403 G380:G390 G367:G377 G354:G364 G352 G339:G349 G326:G336 G313:G323 G300:G310 G298 G285:G295 G283 G257:G267 G244:G254 G231:G241 G218:G228 G205:G215 G203 G177:G187 G164:G174 G151:G161 G149 G136:G146 G123:G133 G121 G95:G105 G82:G92 G68:G78 G66 G38:G48 G53:G63 G51 G25:G35 G12:G22 G10 G23 G36 G49 G64 G79:G80 G134 G147 G162 G175 G188 G216 G242 G255 G268 G296 G311 G324 G337 G350 G365 G378 G391 G404 G417 G430 G443 G456 G484 G497 G510 G523 G536 G551 G564 G577 G605 G618 G633 G646 G661 G676 G689 G702 G715:G1048576 G229" twoDigitTextYear="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H69"/>
  <sheetViews>
    <sheetView zoomScaleNormal="100" workbookViewId="0">
      <pane ySplit="1" topLeftCell="A6" activePane="bottomLeft" state="frozen"/>
      <selection activeCell="A2" sqref="A2"/>
      <selection pane="bottomLeft" activeCell="B11" sqref="B11"/>
    </sheetView>
  </sheetViews>
  <sheetFormatPr baseColWidth="10" defaultColWidth="11.42578125" defaultRowHeight="12.75" outlineLevelRow="2"/>
  <cols>
    <col min="1" max="1" width="1.7109375" style="62" customWidth="1"/>
    <col min="2" max="2" width="11.7109375" style="63" customWidth="1"/>
    <col min="3" max="3" width="3.7109375" style="62" customWidth="1"/>
    <col min="4" max="4" width="8.7109375" style="64" customWidth="1"/>
    <col min="5" max="5" width="110.7109375" style="61" customWidth="1"/>
    <col min="6" max="6" width="1.7109375" style="62" customWidth="1"/>
    <col min="7" max="7" width="11.7109375" style="57" customWidth="1"/>
    <col min="8" max="8" width="3.7109375" style="257" customWidth="1"/>
    <col min="9" max="9" width="3.7109375" style="62" customWidth="1"/>
    <col min="10" max="16384" width="11.42578125" style="62"/>
  </cols>
  <sheetData>
    <row r="1" spans="1:8" s="92" customFormat="1" ht="60" customHeight="1">
      <c r="A1" s="466"/>
      <c r="B1" s="491" t="s">
        <v>960</v>
      </c>
      <c r="C1" s="495"/>
      <c r="D1" s="495"/>
      <c r="E1" s="495"/>
      <c r="F1" s="466"/>
      <c r="G1" s="64" t="s">
        <v>93</v>
      </c>
      <c r="H1" s="466"/>
    </row>
    <row r="2" spans="1:8" s="41" customFormat="1" ht="13.5" customHeight="1">
      <c r="B2" s="42"/>
      <c r="C2" s="43" t="s">
        <v>88</v>
      </c>
      <c r="E2" s="38"/>
      <c r="G2" s="83" t="s">
        <v>139</v>
      </c>
    </row>
    <row r="3" spans="1:8" s="41" customFormat="1" ht="18" customHeight="1">
      <c r="B3" s="250" t="s">
        <v>1</v>
      </c>
      <c r="C3" s="493">
        <f>Cover!C5</f>
        <v>0</v>
      </c>
      <c r="D3" s="493"/>
      <c r="E3" s="493"/>
      <c r="G3" s="83"/>
    </row>
    <row r="4" spans="1:8" s="41" customFormat="1" ht="18" customHeight="1">
      <c r="B4" s="250" t="s">
        <v>42</v>
      </c>
      <c r="C4" s="493">
        <f>Cover!C7</f>
        <v>0</v>
      </c>
      <c r="D4" s="493"/>
      <c r="E4" s="493"/>
      <c r="G4" s="83"/>
    </row>
    <row r="5" spans="1:8" s="41" customFormat="1" ht="18" customHeight="1">
      <c r="B5" s="252" t="s">
        <v>24</v>
      </c>
      <c r="C5" s="494">
        <f>Cover!C18</f>
        <v>0</v>
      </c>
      <c r="D5" s="494"/>
      <c r="E5" s="494"/>
      <c r="G5" s="83"/>
    </row>
    <row r="6" spans="1:8" ht="18" customHeight="1" thickBot="1">
      <c r="D6" s="63"/>
    </row>
    <row r="7" spans="1:8" ht="51.75" thickBot="1">
      <c r="B7" s="99" t="s">
        <v>962</v>
      </c>
      <c r="D7" s="43" t="s">
        <v>184</v>
      </c>
      <c r="E7" s="39"/>
    </row>
    <row r="8" spans="1:8">
      <c r="B8" s="44"/>
    </row>
    <row r="9" spans="1:8" ht="18">
      <c r="D9" s="45" t="s">
        <v>138</v>
      </c>
      <c r="E9" s="34" t="s">
        <v>961</v>
      </c>
      <c r="G9" s="83" t="s">
        <v>163</v>
      </c>
      <c r="H9" s="62"/>
    </row>
    <row r="10" spans="1:8" ht="18.75" thickBot="1">
      <c r="D10" s="45" t="s">
        <v>130</v>
      </c>
      <c r="E10" s="34" t="s">
        <v>23</v>
      </c>
      <c r="G10" s="83" t="s">
        <v>139</v>
      </c>
    </row>
    <row r="11" spans="1:8" ht="26.25" thickBot="1">
      <c r="B11" s="255"/>
      <c r="D11" s="64" t="s">
        <v>137</v>
      </c>
      <c r="E11" s="35" t="s">
        <v>963</v>
      </c>
      <c r="G11" s="83" t="s">
        <v>139</v>
      </c>
    </row>
    <row r="12" spans="1:8" s="46" customFormat="1">
      <c r="B12" s="47"/>
      <c r="C12" s="62"/>
      <c r="D12" s="64"/>
      <c r="E12" s="40" t="s">
        <v>225</v>
      </c>
      <c r="G12" s="58"/>
      <c r="H12" s="467"/>
    </row>
    <row r="13" spans="1:8" s="46" customFormat="1" hidden="1" outlineLevel="2">
      <c r="C13" s="62"/>
      <c r="D13" s="215" t="s">
        <v>201</v>
      </c>
      <c r="E13" s="204"/>
      <c r="G13" s="58"/>
      <c r="H13" s="467"/>
    </row>
    <row r="14" spans="1:8" s="46" customFormat="1" hidden="1" outlineLevel="2">
      <c r="B14" s="47"/>
      <c r="C14" s="62"/>
      <c r="D14" s="193"/>
      <c r="E14" s="40"/>
      <c r="G14" s="58"/>
      <c r="H14" s="467"/>
    </row>
    <row r="15" spans="1:8" s="46" customFormat="1" hidden="1" outlineLevel="2">
      <c r="C15" s="62"/>
      <c r="D15" s="215" t="s">
        <v>200</v>
      </c>
      <c r="E15" s="204"/>
      <c r="G15" s="58"/>
      <c r="H15" s="467"/>
    </row>
    <row r="16" spans="1:8" s="46" customFormat="1" hidden="1" outlineLevel="2">
      <c r="B16" s="47"/>
      <c r="C16" s="62"/>
      <c r="D16" s="193"/>
      <c r="E16" s="40"/>
      <c r="G16" s="58"/>
      <c r="H16" s="467"/>
    </row>
    <row r="17" spans="2:8" s="46" customFormat="1" hidden="1" outlineLevel="2">
      <c r="C17" s="62"/>
      <c r="D17" s="215" t="s">
        <v>202</v>
      </c>
      <c r="E17" s="205"/>
      <c r="G17" s="58"/>
      <c r="H17" s="467"/>
    </row>
    <row r="18" spans="2:8" s="46" customFormat="1" hidden="1" outlineLevel="2">
      <c r="B18" s="47"/>
      <c r="C18" s="62"/>
      <c r="D18" s="193"/>
      <c r="E18" s="40"/>
      <c r="G18" s="58"/>
      <c r="H18" s="467"/>
    </row>
    <row r="19" spans="2:8" s="46" customFormat="1" hidden="1" outlineLevel="2">
      <c r="C19" s="62"/>
      <c r="D19" s="215" t="s">
        <v>203</v>
      </c>
      <c r="E19" s="205"/>
      <c r="G19" s="58"/>
      <c r="H19" s="467"/>
    </row>
    <row r="20" spans="2:8" outlineLevel="1" collapsed="1">
      <c r="D20" s="193"/>
      <c r="E20" s="40"/>
    </row>
    <row r="21" spans="2:8" ht="51" outlineLevel="1">
      <c r="D21" s="193" t="s">
        <v>193</v>
      </c>
      <c r="E21" s="334" t="s">
        <v>844</v>
      </c>
    </row>
    <row r="22" spans="2:8" ht="204" outlineLevel="1">
      <c r="D22" s="193" t="s">
        <v>194</v>
      </c>
      <c r="E22" s="448" t="s">
        <v>1068</v>
      </c>
    </row>
    <row r="24" spans="2:8" ht="18">
      <c r="D24" s="45" t="s">
        <v>131</v>
      </c>
      <c r="E24" s="34" t="s">
        <v>40</v>
      </c>
      <c r="G24" s="83" t="s">
        <v>139</v>
      </c>
    </row>
    <row r="25" spans="2:8" ht="13.5" thickBot="1">
      <c r="E25" s="100"/>
    </row>
    <row r="26" spans="2:8" ht="26.25" thickBot="1">
      <c r="B26" s="48"/>
      <c r="D26" s="214" t="s">
        <v>136</v>
      </c>
      <c r="E26" s="35" t="s">
        <v>964</v>
      </c>
      <c r="G26" s="83" t="s">
        <v>139</v>
      </c>
    </row>
    <row r="27" spans="2:8" s="46" customFormat="1">
      <c r="B27" s="47"/>
      <c r="C27" s="62"/>
      <c r="D27" s="64"/>
      <c r="E27" s="40" t="s">
        <v>855</v>
      </c>
      <c r="G27" s="58"/>
      <c r="H27" s="467"/>
    </row>
    <row r="28" spans="2:8" s="46" customFormat="1" hidden="1" outlineLevel="2">
      <c r="C28" s="62"/>
      <c r="D28" s="215" t="s">
        <v>201</v>
      </c>
      <c r="E28" s="204"/>
      <c r="G28" s="58"/>
      <c r="H28" s="467"/>
    </row>
    <row r="29" spans="2:8" s="46" customFormat="1" hidden="1" outlineLevel="2">
      <c r="B29" s="47"/>
      <c r="C29" s="62"/>
      <c r="D29" s="193"/>
      <c r="E29" s="40"/>
      <c r="G29" s="58"/>
      <c r="H29" s="467"/>
    </row>
    <row r="30" spans="2:8" s="46" customFormat="1" hidden="1" outlineLevel="2">
      <c r="C30" s="62"/>
      <c r="D30" s="215" t="s">
        <v>200</v>
      </c>
      <c r="E30" s="204"/>
      <c r="G30" s="58"/>
      <c r="H30" s="467"/>
    </row>
    <row r="31" spans="2:8" s="46" customFormat="1" hidden="1" outlineLevel="2">
      <c r="B31" s="47"/>
      <c r="C31" s="62"/>
      <c r="D31" s="193"/>
      <c r="E31" s="40"/>
      <c r="G31" s="58"/>
      <c r="H31" s="467"/>
    </row>
    <row r="32" spans="2:8" s="46" customFormat="1" hidden="1" outlineLevel="2">
      <c r="C32" s="62"/>
      <c r="D32" s="215" t="s">
        <v>202</v>
      </c>
      <c r="E32" s="205"/>
      <c r="G32" s="58"/>
      <c r="H32" s="467"/>
    </row>
    <row r="33" spans="2:8" s="46" customFormat="1" hidden="1" outlineLevel="2">
      <c r="B33" s="47"/>
      <c r="C33" s="62"/>
      <c r="D33" s="193"/>
      <c r="E33" s="40"/>
      <c r="G33" s="58"/>
      <c r="H33" s="467"/>
    </row>
    <row r="34" spans="2:8" s="46" customFormat="1" hidden="1" outlineLevel="2">
      <c r="C34" s="62"/>
      <c r="D34" s="215" t="s">
        <v>203</v>
      </c>
      <c r="E34" s="205"/>
      <c r="G34" s="58"/>
      <c r="H34" s="467"/>
    </row>
    <row r="35" spans="2:8" outlineLevel="1" collapsed="1">
      <c r="D35" s="193"/>
      <c r="E35" s="40"/>
    </row>
    <row r="36" spans="2:8" ht="38.25" outlineLevel="1">
      <c r="D36" s="193" t="s">
        <v>193</v>
      </c>
      <c r="E36" s="334" t="s">
        <v>1071</v>
      </c>
    </row>
    <row r="37" spans="2:8" ht="229.5" outlineLevel="1">
      <c r="D37" s="193" t="s">
        <v>194</v>
      </c>
      <c r="E37" s="448" t="s">
        <v>1070</v>
      </c>
    </row>
    <row r="39" spans="2:8" ht="18">
      <c r="D39" s="45" t="s">
        <v>132</v>
      </c>
      <c r="E39" s="34" t="s">
        <v>22</v>
      </c>
      <c r="G39" s="83" t="s">
        <v>139</v>
      </c>
    </row>
    <row r="40" spans="2:8" ht="13.5" thickBot="1"/>
    <row r="41" spans="2:8" ht="26.25" thickBot="1">
      <c r="B41" s="255"/>
      <c r="D41" s="214" t="s">
        <v>133</v>
      </c>
      <c r="E41" s="203" t="s">
        <v>871</v>
      </c>
      <c r="G41" s="83" t="s">
        <v>163</v>
      </c>
    </row>
    <row r="42" spans="2:8" s="46" customFormat="1">
      <c r="B42" s="47"/>
      <c r="C42" s="62"/>
      <c r="D42" s="64"/>
      <c r="E42" s="40" t="s">
        <v>872</v>
      </c>
      <c r="G42" s="58"/>
      <c r="H42" s="467"/>
    </row>
    <row r="43" spans="2:8" s="46" customFormat="1" hidden="1" outlineLevel="2">
      <c r="C43" s="62"/>
      <c r="D43" s="215" t="s">
        <v>201</v>
      </c>
      <c r="E43" s="204"/>
      <c r="G43" s="58"/>
      <c r="H43" s="467"/>
    </row>
    <row r="44" spans="2:8" s="46" customFormat="1" hidden="1" outlineLevel="2">
      <c r="B44" s="47"/>
      <c r="C44" s="62"/>
      <c r="D44" s="193"/>
      <c r="E44" s="40"/>
      <c r="G44" s="58"/>
      <c r="H44" s="467"/>
    </row>
    <row r="45" spans="2:8" s="46" customFormat="1" hidden="1" outlineLevel="2">
      <c r="C45" s="62"/>
      <c r="D45" s="215" t="s">
        <v>200</v>
      </c>
      <c r="E45" s="204"/>
      <c r="G45" s="58"/>
      <c r="H45" s="467"/>
    </row>
    <row r="46" spans="2:8" s="46" customFormat="1" hidden="1" outlineLevel="2">
      <c r="B46" s="47"/>
      <c r="C46" s="62"/>
      <c r="D46" s="193"/>
      <c r="E46" s="40"/>
      <c r="G46" s="58"/>
      <c r="H46" s="467"/>
    </row>
    <row r="47" spans="2:8" s="46" customFormat="1" hidden="1" outlineLevel="2">
      <c r="C47" s="62"/>
      <c r="D47" s="215" t="s">
        <v>202</v>
      </c>
      <c r="E47" s="205"/>
      <c r="G47" s="58"/>
      <c r="H47" s="467"/>
    </row>
    <row r="48" spans="2:8" s="46" customFormat="1" hidden="1" outlineLevel="2">
      <c r="B48" s="47"/>
      <c r="C48" s="62"/>
      <c r="D48" s="193"/>
      <c r="E48" s="40"/>
      <c r="G48" s="58"/>
      <c r="H48" s="467"/>
    </row>
    <row r="49" spans="2:8" s="46" customFormat="1" hidden="1" outlineLevel="2">
      <c r="C49" s="62"/>
      <c r="D49" s="215" t="s">
        <v>203</v>
      </c>
      <c r="E49" s="205"/>
      <c r="G49" s="58"/>
      <c r="H49" s="467"/>
    </row>
    <row r="50" spans="2:8" outlineLevel="1" collapsed="1">
      <c r="D50" s="193"/>
      <c r="E50" s="40"/>
    </row>
    <row r="51" spans="2:8" ht="38.25" outlineLevel="1">
      <c r="D51" s="193" t="s">
        <v>193</v>
      </c>
      <c r="E51" s="334" t="s">
        <v>965</v>
      </c>
    </row>
    <row r="52" spans="2:8" ht="357" outlineLevel="1">
      <c r="D52" s="193" t="s">
        <v>194</v>
      </c>
      <c r="E52" s="448" t="s">
        <v>1049</v>
      </c>
      <c r="H52" s="468"/>
    </row>
    <row r="54" spans="2:8" ht="18">
      <c r="D54" s="45" t="s">
        <v>134</v>
      </c>
      <c r="E54" s="34" t="s">
        <v>52</v>
      </c>
      <c r="G54" s="83" t="s">
        <v>163</v>
      </c>
    </row>
    <row r="55" spans="2:8" ht="13.5" thickBot="1"/>
    <row r="56" spans="2:8" s="49" customFormat="1" ht="13.5" thickBot="1">
      <c r="B56" s="469"/>
      <c r="D56" s="214" t="s">
        <v>135</v>
      </c>
      <c r="E56" s="203" t="s">
        <v>913</v>
      </c>
      <c r="G56" s="83" t="s">
        <v>163</v>
      </c>
      <c r="H56" s="470"/>
    </row>
    <row r="57" spans="2:8" s="50" customFormat="1">
      <c r="B57" s="259"/>
      <c r="C57" s="49"/>
      <c r="D57" s="214"/>
      <c r="E57" s="40" t="s">
        <v>914</v>
      </c>
      <c r="G57" s="60"/>
      <c r="H57" s="471"/>
    </row>
    <row r="58" spans="2:8" s="50" customFormat="1" hidden="1" outlineLevel="2">
      <c r="C58" s="49"/>
      <c r="D58" s="215" t="s">
        <v>201</v>
      </c>
      <c r="E58" s="210"/>
      <c r="G58" s="60"/>
      <c r="H58" s="471"/>
    </row>
    <row r="59" spans="2:8" s="50" customFormat="1" hidden="1" outlineLevel="2">
      <c r="B59" s="259"/>
      <c r="C59" s="49"/>
      <c r="D59" s="193"/>
      <c r="E59" s="40"/>
      <c r="G59" s="60"/>
      <c r="H59" s="471"/>
    </row>
    <row r="60" spans="2:8" s="50" customFormat="1" hidden="1" outlineLevel="2">
      <c r="C60" s="49"/>
      <c r="D60" s="215" t="s">
        <v>200</v>
      </c>
      <c r="E60" s="204"/>
      <c r="G60" s="60"/>
      <c r="H60" s="471"/>
    </row>
    <row r="61" spans="2:8" s="50" customFormat="1" hidden="1" outlineLevel="2">
      <c r="B61" s="259"/>
      <c r="C61" s="49"/>
      <c r="D61" s="193"/>
      <c r="E61" s="40"/>
      <c r="G61" s="60"/>
      <c r="H61" s="471"/>
    </row>
    <row r="62" spans="2:8" s="50" customFormat="1" hidden="1" outlineLevel="2">
      <c r="C62" s="49"/>
      <c r="D62" s="215" t="s">
        <v>202</v>
      </c>
      <c r="E62" s="205"/>
      <c r="G62" s="60"/>
      <c r="H62" s="471"/>
    </row>
    <row r="63" spans="2:8" s="50" customFormat="1" hidden="1" outlineLevel="2">
      <c r="B63" s="259"/>
      <c r="C63" s="49"/>
      <c r="D63" s="193"/>
      <c r="E63" s="40"/>
      <c r="G63" s="60"/>
      <c r="H63" s="471"/>
    </row>
    <row r="64" spans="2:8" s="50" customFormat="1" hidden="1" outlineLevel="2">
      <c r="C64" s="49"/>
      <c r="D64" s="215" t="s">
        <v>203</v>
      </c>
      <c r="E64" s="205"/>
      <c r="G64" s="60"/>
      <c r="H64" s="471"/>
    </row>
    <row r="65" spans="2:8" s="49" customFormat="1" outlineLevel="1" collapsed="1">
      <c r="B65" s="261"/>
      <c r="D65" s="193"/>
      <c r="E65" s="40"/>
      <c r="G65" s="59"/>
      <c r="H65" s="470"/>
    </row>
    <row r="66" spans="2:8" s="49" customFormat="1" ht="51" outlineLevel="1">
      <c r="B66" s="261"/>
      <c r="D66" s="193" t="s">
        <v>193</v>
      </c>
      <c r="E66" s="334" t="s">
        <v>966</v>
      </c>
      <c r="G66" s="59"/>
      <c r="H66" s="470"/>
    </row>
    <row r="67" spans="2:8" s="49" customFormat="1" ht="216.75" outlineLevel="1">
      <c r="B67" s="261"/>
      <c r="D67" s="193" t="s">
        <v>194</v>
      </c>
      <c r="E67" s="472" t="s">
        <v>1069</v>
      </c>
      <c r="G67" s="59"/>
      <c r="H67" s="470"/>
    </row>
    <row r="68" spans="2:8" s="49" customFormat="1">
      <c r="B68" s="261"/>
      <c r="D68" s="214"/>
      <c r="E68" s="61"/>
      <c r="G68" s="59"/>
      <c r="H68" s="470"/>
    </row>
    <row r="69" spans="2:8" s="49" customFormat="1">
      <c r="B69" s="261"/>
      <c r="D69" s="214"/>
      <c r="E69" s="61"/>
      <c r="G69" s="59"/>
      <c r="H69" s="470"/>
    </row>
  </sheetData>
  <mergeCells count="4">
    <mergeCell ref="C3:E3"/>
    <mergeCell ref="C4:E4"/>
    <mergeCell ref="C5:E5"/>
    <mergeCell ref="B1:E1"/>
  </mergeCells>
  <dataValidations count="1">
    <dataValidation type="list" allowBlank="1" showInputMessage="1" showErrorMessage="1" sqref="B11 B26 B41 B56">
      <formula1>"na, 0, 1, 2, 3, 4, 5"</formula1>
    </dataValidation>
  </dataValidations>
  <pageMargins left="0.25" right="0.25" top="0.75" bottom="0.75" header="0.3" footer="0.3"/>
  <pageSetup paperSize="9" scale="65" firstPageNumber="0" fitToHeight="0" orientation="portrait" horizontalDpi="1200" verticalDpi="1200" r:id="rId1"/>
  <headerFooter>
    <oddFooter>&amp;C&amp;F / 
&amp;A&amp;RSeite &amp;P von &amp;N&amp;L&amp;"Calibri"&amp;11 Gedruckt am: &amp;D_x000D_&amp;1#&amp;"Calibri"&amp;10 [Public]</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J59"/>
  <sheetViews>
    <sheetView zoomScaleNormal="100" zoomScaleSheetLayoutView="70" workbookViewId="0">
      <pane ySplit="1" topLeftCell="A2" activePane="bottomLeft" state="frozen"/>
      <selection activeCell="A2" sqref="A2"/>
      <selection pane="bottomLeft" activeCell="B11" sqref="B11"/>
    </sheetView>
  </sheetViews>
  <sheetFormatPr baseColWidth="10" defaultColWidth="11.42578125" defaultRowHeight="12.75" outlineLevelRow="2"/>
  <cols>
    <col min="1" max="1" width="1.7109375" style="108" customWidth="1"/>
    <col min="2" max="2" width="11.7109375" style="324" customWidth="1"/>
    <col min="3" max="3" width="3.7109375" style="324" customWidth="1"/>
    <col min="4" max="4" width="7.7109375" style="324" customWidth="1"/>
    <col min="5" max="5" width="110.7109375" style="324" customWidth="1"/>
    <col min="6" max="6" width="1.7109375" style="108" customWidth="1"/>
    <col min="7" max="7" width="11.7109375" style="105" customWidth="1"/>
    <col min="8" max="9" width="11.7109375" style="324" customWidth="1"/>
    <col min="10" max="10" width="3.7109375" style="324" customWidth="1"/>
    <col min="11" max="11" width="11.7109375" style="324" customWidth="1"/>
    <col min="12" max="12" width="3.7109375" style="324" customWidth="1"/>
    <col min="13" max="16384" width="11.42578125" style="324"/>
  </cols>
  <sheetData>
    <row r="1" spans="1:9" s="106" customFormat="1" ht="84.75" customHeight="1">
      <c r="A1" s="309"/>
      <c r="B1" s="498" t="s">
        <v>813</v>
      </c>
      <c r="C1" s="499"/>
      <c r="D1" s="499"/>
      <c r="E1" s="499"/>
      <c r="F1" s="309"/>
      <c r="G1" s="105" t="s">
        <v>93</v>
      </c>
    </row>
    <row r="2" spans="1:9" s="310" customFormat="1" ht="13.5" customHeight="1">
      <c r="B2" s="311"/>
      <c r="C2" s="107"/>
      <c r="E2" s="312"/>
      <c r="G2" s="124" t="s">
        <v>163</v>
      </c>
      <c r="H2" s="313"/>
      <c r="I2" s="314"/>
    </row>
    <row r="3" spans="1:9" s="315" customFormat="1" ht="18" customHeight="1">
      <c r="A3" s="310"/>
      <c r="B3" s="330" t="s">
        <v>180</v>
      </c>
      <c r="C3" s="496">
        <f>Cover!C5</f>
        <v>0</v>
      </c>
      <c r="D3" s="496"/>
      <c r="E3" s="496"/>
      <c r="F3" s="310"/>
      <c r="G3" s="105"/>
    </row>
    <row r="4" spans="1:9" s="315" customFormat="1" ht="18" customHeight="1">
      <c r="A4" s="310"/>
      <c r="B4" s="330" t="s">
        <v>181</v>
      </c>
      <c r="C4" s="496">
        <f>Cover!C7</f>
        <v>0</v>
      </c>
      <c r="D4" s="496"/>
      <c r="E4" s="496"/>
      <c r="F4" s="310"/>
      <c r="G4" s="105"/>
    </row>
    <row r="5" spans="1:9" s="315" customFormat="1" ht="18" customHeight="1">
      <c r="A5" s="108"/>
      <c r="B5" s="331" t="s">
        <v>182</v>
      </c>
      <c r="C5" s="497">
        <f>Cover!C18</f>
        <v>0</v>
      </c>
      <c r="D5" s="497"/>
      <c r="E5" s="497"/>
      <c r="F5" s="108"/>
      <c r="G5" s="105"/>
    </row>
    <row r="6" spans="1:9" s="315" customFormat="1">
      <c r="A6" s="108"/>
      <c r="B6" s="109"/>
      <c r="C6" s="110"/>
      <c r="D6" s="110"/>
      <c r="E6" s="110"/>
      <c r="F6" s="108"/>
      <c r="G6" s="105"/>
    </row>
    <row r="7" spans="1:9" s="111" customFormat="1" ht="25.5">
      <c r="A7" s="108"/>
      <c r="B7" s="316" t="s">
        <v>814</v>
      </c>
      <c r="D7" s="112"/>
      <c r="E7" s="317"/>
      <c r="F7" s="108"/>
      <c r="G7" s="105"/>
    </row>
    <row r="8" spans="1:9" s="111" customFormat="1">
      <c r="A8" s="108"/>
      <c r="B8" s="113"/>
      <c r="D8" s="112"/>
      <c r="E8" s="317"/>
      <c r="F8" s="108"/>
      <c r="G8" s="105"/>
    </row>
    <row r="9" spans="1:9" s="111" customFormat="1" ht="18">
      <c r="A9" s="108"/>
      <c r="B9" s="114"/>
      <c r="D9" s="115" t="s">
        <v>124</v>
      </c>
      <c r="E9" s="116" t="s">
        <v>815</v>
      </c>
      <c r="F9" s="108"/>
      <c r="G9" s="124" t="s">
        <v>163</v>
      </c>
    </row>
    <row r="10" spans="1:9" s="111" customFormat="1" ht="18">
      <c r="A10" s="108"/>
      <c r="B10" s="114"/>
      <c r="D10" s="115"/>
      <c r="E10" s="116"/>
      <c r="F10" s="108"/>
      <c r="G10" s="105"/>
    </row>
    <row r="11" spans="1:9" s="111" customFormat="1">
      <c r="A11" s="108"/>
      <c r="B11" s="464"/>
      <c r="D11" s="119" t="s">
        <v>125</v>
      </c>
      <c r="E11" s="118" t="s">
        <v>816</v>
      </c>
      <c r="F11" s="108"/>
      <c r="G11" s="124" t="s">
        <v>163</v>
      </c>
    </row>
    <row r="12" spans="1:9" s="111" customFormat="1" hidden="1" outlineLevel="2">
      <c r="A12" s="108"/>
      <c r="B12" s="118"/>
      <c r="C12" s="108"/>
      <c r="D12" s="124"/>
    </row>
    <row r="13" spans="1:9" s="111" customFormat="1" hidden="1" outlineLevel="2">
      <c r="A13" s="108"/>
      <c r="D13" s="318" t="s">
        <v>201</v>
      </c>
      <c r="E13" s="319"/>
      <c r="F13" s="108"/>
      <c r="G13" s="105"/>
    </row>
    <row r="14" spans="1:9" s="111" customFormat="1" hidden="1" outlineLevel="2">
      <c r="A14" s="108"/>
      <c r="B14" s="114"/>
      <c r="D14" s="138"/>
      <c r="E14" s="120"/>
      <c r="F14" s="108"/>
      <c r="G14" s="105"/>
    </row>
    <row r="15" spans="1:9" s="111" customFormat="1" hidden="1" outlineLevel="2">
      <c r="A15" s="108"/>
      <c r="D15" s="318" t="s">
        <v>200</v>
      </c>
      <c r="E15" s="319"/>
      <c r="F15" s="108"/>
      <c r="G15" s="105"/>
    </row>
    <row r="16" spans="1:9" s="111" customFormat="1" hidden="1" outlineLevel="2">
      <c r="A16" s="108"/>
      <c r="B16" s="114"/>
      <c r="D16" s="138"/>
      <c r="E16" s="120"/>
      <c r="F16" s="108"/>
      <c r="G16" s="105"/>
    </row>
    <row r="17" spans="1:10" s="111" customFormat="1" hidden="1" outlineLevel="2">
      <c r="A17" s="108"/>
      <c r="D17" s="318" t="s">
        <v>202</v>
      </c>
      <c r="E17" s="320"/>
      <c r="F17" s="108"/>
      <c r="G17" s="105"/>
    </row>
    <row r="18" spans="1:10" s="111" customFormat="1" hidden="1" outlineLevel="2">
      <c r="A18" s="108"/>
      <c r="B18" s="114"/>
      <c r="D18" s="138"/>
      <c r="E18" s="120"/>
      <c r="F18" s="108"/>
      <c r="G18" s="105"/>
    </row>
    <row r="19" spans="1:10" s="111" customFormat="1" hidden="1" outlineLevel="2">
      <c r="A19" s="108"/>
      <c r="D19" s="318" t="s">
        <v>203</v>
      </c>
      <c r="E19" s="320"/>
      <c r="F19" s="108"/>
      <c r="G19" s="105"/>
    </row>
    <row r="20" spans="1:10" s="111" customFormat="1" outlineLevel="1" collapsed="1">
      <c r="A20" s="108"/>
      <c r="D20" s="321"/>
      <c r="E20" s="322"/>
      <c r="F20" s="108"/>
      <c r="G20" s="105"/>
    </row>
    <row r="21" spans="1:10" s="111" customFormat="1" ht="153" outlineLevel="1">
      <c r="A21" s="108"/>
      <c r="B21" s="114"/>
      <c r="D21" s="119"/>
      <c r="E21" s="445" t="s">
        <v>820</v>
      </c>
      <c r="F21" s="108"/>
      <c r="G21" s="105"/>
      <c r="H21" s="121"/>
    </row>
    <row r="22" spans="1:10" s="111" customFormat="1">
      <c r="A22" s="108"/>
      <c r="B22" s="114"/>
      <c r="D22" s="119"/>
      <c r="E22" s="120"/>
      <c r="F22" s="108"/>
      <c r="G22" s="105"/>
    </row>
    <row r="23" spans="1:10" s="111" customFormat="1" ht="25.5">
      <c r="A23" s="108"/>
      <c r="B23" s="464"/>
      <c r="D23" s="119" t="s">
        <v>126</v>
      </c>
      <c r="E23" s="118" t="s">
        <v>817</v>
      </c>
      <c r="F23" s="108"/>
      <c r="G23" s="124" t="s">
        <v>163</v>
      </c>
      <c r="J23" s="122"/>
    </row>
    <row r="24" spans="1:10" s="111" customFormat="1" hidden="1" outlineLevel="2">
      <c r="A24" s="108"/>
      <c r="B24" s="118"/>
      <c r="C24" s="108"/>
      <c r="D24" s="124"/>
      <c r="G24" s="122"/>
    </row>
    <row r="25" spans="1:10" s="111" customFormat="1" hidden="1" outlineLevel="2">
      <c r="A25" s="108"/>
      <c r="D25" s="318" t="s">
        <v>201</v>
      </c>
      <c r="E25" s="319"/>
      <c r="F25" s="108"/>
      <c r="G25" s="105"/>
    </row>
    <row r="26" spans="1:10" s="111" customFormat="1" hidden="1" outlineLevel="2">
      <c r="A26" s="108"/>
      <c r="B26" s="114"/>
      <c r="D26" s="138"/>
      <c r="E26" s="120"/>
      <c r="F26" s="108"/>
      <c r="G26" s="105"/>
    </row>
    <row r="27" spans="1:10" s="111" customFormat="1" hidden="1" outlineLevel="2">
      <c r="A27" s="108"/>
      <c r="D27" s="318" t="s">
        <v>200</v>
      </c>
      <c r="E27" s="319"/>
      <c r="F27" s="108"/>
      <c r="G27" s="105"/>
    </row>
    <row r="28" spans="1:10" s="111" customFormat="1" hidden="1" outlineLevel="2">
      <c r="A28" s="108"/>
      <c r="B28" s="114"/>
      <c r="D28" s="138"/>
      <c r="E28" s="120"/>
      <c r="F28" s="108"/>
      <c r="G28" s="105"/>
    </row>
    <row r="29" spans="1:10" s="111" customFormat="1" hidden="1" outlineLevel="2">
      <c r="A29" s="108"/>
      <c r="D29" s="318" t="s">
        <v>202</v>
      </c>
      <c r="E29" s="320"/>
      <c r="F29" s="108"/>
      <c r="G29" s="105"/>
    </row>
    <row r="30" spans="1:10" s="111" customFormat="1" hidden="1" outlineLevel="2">
      <c r="A30" s="108"/>
      <c r="B30" s="114"/>
      <c r="D30" s="138"/>
      <c r="E30" s="120"/>
      <c r="F30" s="108"/>
      <c r="G30" s="105"/>
    </row>
    <row r="31" spans="1:10" s="111" customFormat="1" hidden="1" outlineLevel="2">
      <c r="A31" s="108"/>
      <c r="D31" s="318" t="s">
        <v>203</v>
      </c>
      <c r="E31" s="320"/>
      <c r="F31" s="108"/>
      <c r="G31" s="105"/>
    </row>
    <row r="32" spans="1:10" s="111" customFormat="1" outlineLevel="1" collapsed="1">
      <c r="A32" s="108"/>
      <c r="B32" s="114"/>
      <c r="D32" s="119"/>
      <c r="E32" s="120"/>
      <c r="F32" s="108"/>
      <c r="G32" s="105"/>
    </row>
    <row r="33" spans="1:8" s="111" customFormat="1" ht="306" outlineLevel="1">
      <c r="A33" s="108"/>
      <c r="B33" s="114"/>
      <c r="D33" s="119"/>
      <c r="E33" s="445" t="s">
        <v>1074</v>
      </c>
      <c r="F33" s="108"/>
      <c r="G33" s="105"/>
      <c r="H33" s="121"/>
    </row>
    <row r="34" spans="1:8" s="111" customFormat="1">
      <c r="A34" s="108"/>
      <c r="B34" s="114"/>
      <c r="D34" s="119"/>
      <c r="E34" s="120"/>
      <c r="F34" s="108"/>
      <c r="G34" s="105"/>
    </row>
    <row r="35" spans="1:8" s="111" customFormat="1" ht="25.5">
      <c r="A35" s="108"/>
      <c r="B35" s="464"/>
      <c r="D35" s="119" t="s">
        <v>127</v>
      </c>
      <c r="E35" s="299" t="s">
        <v>818</v>
      </c>
      <c r="F35" s="108"/>
      <c r="G35" s="124" t="s">
        <v>163</v>
      </c>
    </row>
    <row r="36" spans="1:8" s="111" customFormat="1" hidden="1" outlineLevel="2">
      <c r="A36" s="108"/>
      <c r="D36" s="321"/>
      <c r="E36" s="322"/>
      <c r="F36" s="108"/>
      <c r="G36" s="105"/>
    </row>
    <row r="37" spans="1:8" s="111" customFormat="1" hidden="1" outlineLevel="2">
      <c r="A37" s="108"/>
      <c r="D37" s="318" t="s">
        <v>201</v>
      </c>
      <c r="E37" s="323"/>
      <c r="F37" s="108"/>
      <c r="G37" s="105"/>
    </row>
    <row r="38" spans="1:8" s="111" customFormat="1" hidden="1" outlineLevel="2">
      <c r="A38" s="108"/>
      <c r="B38" s="114"/>
      <c r="D38" s="138"/>
      <c r="E38" s="120"/>
      <c r="F38" s="108"/>
      <c r="G38" s="105"/>
    </row>
    <row r="39" spans="1:8" s="111" customFormat="1" hidden="1" outlineLevel="2">
      <c r="A39" s="108"/>
      <c r="D39" s="318" t="s">
        <v>200</v>
      </c>
      <c r="E39" s="319"/>
      <c r="F39" s="108"/>
      <c r="G39" s="105"/>
    </row>
    <row r="40" spans="1:8" s="111" customFormat="1" hidden="1" outlineLevel="2">
      <c r="A40" s="108"/>
      <c r="B40" s="114"/>
      <c r="D40" s="138"/>
      <c r="E40" s="120"/>
      <c r="F40" s="108"/>
      <c r="G40" s="105"/>
    </row>
    <row r="41" spans="1:8" s="111" customFormat="1" hidden="1" outlineLevel="2">
      <c r="A41" s="108"/>
      <c r="D41" s="318" t="s">
        <v>202</v>
      </c>
      <c r="E41" s="320"/>
      <c r="F41" s="108"/>
      <c r="G41" s="105"/>
    </row>
    <row r="42" spans="1:8" s="111" customFormat="1" hidden="1" outlineLevel="2">
      <c r="A42" s="108"/>
      <c r="B42" s="114"/>
      <c r="D42" s="138"/>
      <c r="E42" s="120"/>
      <c r="F42" s="108"/>
      <c r="G42" s="105"/>
    </row>
    <row r="43" spans="1:8" s="111" customFormat="1" hidden="1" outlineLevel="2">
      <c r="A43" s="108"/>
      <c r="D43" s="318" t="s">
        <v>203</v>
      </c>
      <c r="E43" s="320"/>
      <c r="F43" s="108"/>
      <c r="G43" s="105"/>
    </row>
    <row r="44" spans="1:8" s="111" customFormat="1" outlineLevel="1" collapsed="1">
      <c r="A44" s="108"/>
      <c r="D44" s="321"/>
      <c r="E44" s="322"/>
      <c r="F44" s="108"/>
      <c r="G44" s="105"/>
    </row>
    <row r="45" spans="1:8" s="111" customFormat="1" ht="102" outlineLevel="1">
      <c r="A45" s="108"/>
      <c r="B45" s="114"/>
      <c r="D45" s="119"/>
      <c r="E45" s="445" t="s">
        <v>1073</v>
      </c>
      <c r="F45" s="108"/>
      <c r="G45" s="105"/>
      <c r="H45" s="121"/>
    </row>
    <row r="46" spans="1:8" s="111" customFormat="1">
      <c r="A46" s="108"/>
      <c r="B46" s="114"/>
      <c r="D46" s="119"/>
      <c r="E46" s="120"/>
      <c r="F46" s="108"/>
      <c r="G46" s="105"/>
    </row>
    <row r="47" spans="1:8" s="111" customFormat="1" ht="25.5">
      <c r="A47" s="108"/>
      <c r="B47" s="464"/>
      <c r="D47" s="119" t="s">
        <v>128</v>
      </c>
      <c r="E47" s="118" t="s">
        <v>819</v>
      </c>
      <c r="F47" s="108"/>
      <c r="G47" s="124" t="s">
        <v>163</v>
      </c>
    </row>
    <row r="48" spans="1:8" s="111" customFormat="1" hidden="1" outlineLevel="2">
      <c r="A48" s="108"/>
      <c r="B48" s="114"/>
      <c r="D48" s="119"/>
      <c r="E48" s="120"/>
      <c r="F48" s="108"/>
      <c r="G48" s="105"/>
    </row>
    <row r="49" spans="1:8" s="111" customFormat="1" hidden="1" outlineLevel="2">
      <c r="A49" s="108"/>
      <c r="D49" s="318" t="s">
        <v>201</v>
      </c>
      <c r="E49" s="319"/>
      <c r="F49" s="108"/>
    </row>
    <row r="50" spans="1:8" s="111" customFormat="1" hidden="1" outlineLevel="2">
      <c r="A50" s="108"/>
      <c r="B50" s="114"/>
      <c r="D50" s="138"/>
      <c r="E50" s="120"/>
      <c r="F50" s="108"/>
      <c r="G50" s="105"/>
    </row>
    <row r="51" spans="1:8" s="111" customFormat="1" hidden="1" outlineLevel="2">
      <c r="A51" s="108"/>
      <c r="D51" s="318" t="s">
        <v>200</v>
      </c>
      <c r="E51" s="319"/>
      <c r="F51" s="108"/>
      <c r="G51" s="105"/>
    </row>
    <row r="52" spans="1:8" s="111" customFormat="1" hidden="1" outlineLevel="2">
      <c r="A52" s="108"/>
      <c r="B52" s="114"/>
      <c r="D52" s="138"/>
      <c r="E52" s="120"/>
      <c r="F52" s="108"/>
      <c r="G52" s="105"/>
    </row>
    <row r="53" spans="1:8" s="111" customFormat="1" hidden="1" outlineLevel="2">
      <c r="A53" s="108"/>
      <c r="D53" s="318" t="s">
        <v>202</v>
      </c>
      <c r="E53" s="320"/>
      <c r="F53" s="108"/>
      <c r="G53" s="105"/>
    </row>
    <row r="54" spans="1:8" s="111" customFormat="1" hidden="1" outlineLevel="2">
      <c r="A54" s="108"/>
      <c r="B54" s="114"/>
      <c r="D54" s="138"/>
      <c r="E54" s="120"/>
      <c r="F54" s="108"/>
      <c r="G54" s="105"/>
    </row>
    <row r="55" spans="1:8" s="111" customFormat="1" hidden="1" outlineLevel="2">
      <c r="A55" s="108"/>
      <c r="D55" s="318" t="s">
        <v>203</v>
      </c>
      <c r="E55" s="320"/>
      <c r="F55" s="108"/>
      <c r="G55" s="105"/>
    </row>
    <row r="56" spans="1:8" s="111" customFormat="1" outlineLevel="1" collapsed="1">
      <c r="A56" s="108"/>
      <c r="D56" s="321"/>
      <c r="E56" s="322"/>
      <c r="F56" s="108"/>
      <c r="G56" s="105"/>
    </row>
    <row r="57" spans="1:8" s="111" customFormat="1" ht="76.5" outlineLevel="1">
      <c r="A57" s="108"/>
      <c r="B57" s="114"/>
      <c r="D57" s="119"/>
      <c r="E57" s="446" t="s">
        <v>1072</v>
      </c>
      <c r="F57" s="108"/>
      <c r="G57" s="105"/>
      <c r="H57" s="121"/>
    </row>
    <row r="58" spans="1:8" s="111" customFormat="1">
      <c r="A58" s="108"/>
      <c r="B58" s="114"/>
      <c r="D58" s="119"/>
      <c r="E58" s="120"/>
      <c r="F58" s="108"/>
      <c r="G58" s="105"/>
    </row>
    <row r="59" spans="1:8" s="111" customFormat="1">
      <c r="A59" s="108"/>
      <c r="D59" s="117"/>
      <c r="E59" s="123"/>
      <c r="F59" s="108"/>
      <c r="G59" s="105"/>
    </row>
  </sheetData>
  <mergeCells count="4">
    <mergeCell ref="C3:E3"/>
    <mergeCell ref="C4:E4"/>
    <mergeCell ref="C5:E5"/>
    <mergeCell ref="B1:E1"/>
  </mergeCells>
  <dataValidations count="2">
    <dataValidation type="list" allowBlank="1" showInputMessage="1" showErrorMessage="1" sqref="B59">
      <formula1>"na, 0, 1, 2, 3, 4, 5"</formula1>
    </dataValidation>
    <dataValidation type="list" allowBlank="1" showInputMessage="1" showErrorMessage="1" sqref="B11 B23 B35 B47">
      <formula1>"yes,no"</formula1>
    </dataValidation>
  </dataValidations>
  <pageMargins left="0.25" right="0.25" top="0.75" bottom="0.75" header="0.3" footer="0.3"/>
  <pageSetup paperSize="9" scale="65" fitToHeight="0" orientation="portrait" horizontalDpi="1200" verticalDpi="1200" r:id="rId1"/>
  <headerFooter>
    <oddFooter>&amp;C&amp;F / 
&amp;A&amp;RSeite &amp;P von &amp;N&amp;L&amp;"Calibri"&amp;11 Gedruckt am: &amp;D_x000D_&amp;1#&amp;"Calibri"&amp;10 [Public]</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I315"/>
  <sheetViews>
    <sheetView zoomScaleNormal="100" zoomScaleSheetLayoutView="80" workbookViewId="0">
      <pane ySplit="1" topLeftCell="A2" activePane="bottomLeft" state="frozen"/>
      <selection activeCell="A2" sqref="A2"/>
      <selection pane="bottomLeft" activeCell="B17" sqref="B17"/>
    </sheetView>
  </sheetViews>
  <sheetFormatPr baseColWidth="10" defaultColWidth="11.42578125" defaultRowHeight="12.75" outlineLevelRow="2"/>
  <cols>
    <col min="1" max="1" width="1.7109375" style="62" customWidth="1"/>
    <col min="2" max="2" width="11.7109375" style="183" customWidth="1"/>
    <col min="3" max="3" width="3.7109375" style="183" customWidth="1"/>
    <col min="4" max="4" width="7.7109375" style="335" customWidth="1"/>
    <col min="5" max="5" width="110.7109375" style="183" customWidth="1"/>
    <col min="6" max="6" width="1.7109375" style="62" customWidth="1"/>
    <col min="7" max="7" width="11.7109375" style="57" customWidth="1"/>
    <col min="8" max="8" width="3.7109375" style="183" customWidth="1"/>
    <col min="9" max="9" width="11.7109375" style="183" customWidth="1"/>
    <col min="10" max="10" width="3.7109375" style="183" customWidth="1"/>
    <col min="11" max="16384" width="11.42578125" style="183"/>
  </cols>
  <sheetData>
    <row r="1" spans="1:9" s="92" customFormat="1" ht="60" customHeight="1">
      <c r="A1" s="4"/>
      <c r="B1" s="491" t="s">
        <v>183</v>
      </c>
      <c r="C1" s="500"/>
      <c r="D1" s="500"/>
      <c r="E1" s="500"/>
      <c r="F1" s="4"/>
      <c r="G1" s="82" t="s">
        <v>93</v>
      </c>
      <c r="I1" s="84" t="s">
        <v>188</v>
      </c>
    </row>
    <row r="2" spans="1:9" s="41" customFormat="1" ht="13.5" customHeight="1">
      <c r="B2" s="42"/>
      <c r="C2" s="43"/>
      <c r="D2" s="102"/>
      <c r="E2" s="38"/>
      <c r="G2" s="83" t="s">
        <v>163</v>
      </c>
    </row>
    <row r="3" spans="1:9" s="41" customFormat="1" ht="18" customHeight="1">
      <c r="B3" s="330" t="s">
        <v>180</v>
      </c>
      <c r="C3" s="493">
        <f>Cover!C5</f>
        <v>0</v>
      </c>
      <c r="D3" s="493"/>
      <c r="E3" s="493"/>
      <c r="G3" s="83"/>
    </row>
    <row r="4" spans="1:9" s="41" customFormat="1" ht="18" customHeight="1">
      <c r="B4" s="330" t="s">
        <v>181</v>
      </c>
      <c r="C4" s="493">
        <f>Cover!C7</f>
        <v>0</v>
      </c>
      <c r="D4" s="493"/>
      <c r="E4" s="493"/>
      <c r="G4" s="83"/>
    </row>
    <row r="5" spans="1:9" s="41" customFormat="1" ht="18" customHeight="1">
      <c r="B5" s="331" t="s">
        <v>182</v>
      </c>
      <c r="C5" s="494">
        <f>Cover!C18</f>
        <v>0</v>
      </c>
      <c r="D5" s="494"/>
      <c r="E5" s="494"/>
      <c r="G5" s="83"/>
    </row>
    <row r="6" spans="1:9" s="41" customFormat="1" ht="13.5" thickBot="1">
      <c r="A6" s="62"/>
      <c r="B6" s="93"/>
      <c r="C6" s="94"/>
      <c r="D6" s="103"/>
      <c r="E6" s="94"/>
      <c r="F6" s="62"/>
      <c r="G6" s="57"/>
    </row>
    <row r="7" spans="1:9" s="62" customFormat="1" ht="26.25" thickBot="1">
      <c r="B7" s="99" t="s">
        <v>43</v>
      </c>
      <c r="D7" s="43" t="s">
        <v>184</v>
      </c>
      <c r="E7" s="39"/>
      <c r="G7" s="57"/>
    </row>
    <row r="8" spans="1:9" s="62" customFormat="1">
      <c r="B8" s="95"/>
      <c r="D8" s="43"/>
      <c r="E8" s="39"/>
      <c r="G8" s="57"/>
    </row>
    <row r="9" spans="1:9" s="62" customFormat="1" ht="18">
      <c r="B9" s="63"/>
      <c r="D9" s="45">
        <v>25</v>
      </c>
      <c r="E9" s="34" t="s">
        <v>185</v>
      </c>
      <c r="G9" s="83" t="s">
        <v>163</v>
      </c>
    </row>
    <row r="10" spans="1:9" s="62" customFormat="1">
      <c r="B10" s="95"/>
      <c r="D10" s="253"/>
      <c r="E10" s="39"/>
      <c r="G10" s="83"/>
    </row>
    <row r="11" spans="1:9" s="62" customFormat="1" ht="76.5">
      <c r="B11" s="95"/>
      <c r="D11" s="253"/>
      <c r="E11" s="264" t="s">
        <v>186</v>
      </c>
      <c r="G11" s="83"/>
      <c r="I11" s="473" t="s">
        <v>187</v>
      </c>
    </row>
    <row r="12" spans="1:9" s="62" customFormat="1">
      <c r="B12" s="95"/>
      <c r="D12" s="253"/>
      <c r="E12" s="39"/>
      <c r="G12" s="83"/>
    </row>
    <row r="13" spans="1:9" s="62" customFormat="1" ht="15.75">
      <c r="B13" s="63"/>
      <c r="D13" s="265" t="s">
        <v>113</v>
      </c>
      <c r="E13" s="266" t="s">
        <v>22</v>
      </c>
      <c r="G13" s="83" t="s">
        <v>163</v>
      </c>
    </row>
    <row r="14" spans="1:9" s="62" customFormat="1">
      <c r="A14" s="46"/>
      <c r="B14" s="44"/>
      <c r="D14" s="64"/>
      <c r="E14" s="61"/>
      <c r="F14" s="46"/>
      <c r="G14" s="58"/>
    </row>
    <row r="15" spans="1:9" s="62" customFormat="1" ht="25.5">
      <c r="B15" s="63"/>
      <c r="D15" s="104"/>
      <c r="E15" s="263" t="s">
        <v>189</v>
      </c>
      <c r="G15" s="83"/>
    </row>
    <row r="16" spans="1:9" s="62" customFormat="1" ht="13.5" thickBot="1">
      <c r="B16" s="95"/>
      <c r="D16" s="253"/>
      <c r="E16" s="39"/>
      <c r="G16" s="83"/>
    </row>
    <row r="17" spans="1:7" s="62" customFormat="1" ht="26.25" thickBot="1">
      <c r="A17" s="46"/>
      <c r="B17" s="48"/>
      <c r="D17" s="126" t="s">
        <v>114</v>
      </c>
      <c r="E17" s="35" t="s">
        <v>190</v>
      </c>
      <c r="F17" s="46"/>
      <c r="G17" s="83" t="s">
        <v>163</v>
      </c>
    </row>
    <row r="18" spans="1:7" s="46" customFormat="1">
      <c r="B18" s="47"/>
      <c r="C18" s="62"/>
      <c r="D18" s="64"/>
      <c r="E18" s="40" t="s">
        <v>191</v>
      </c>
      <c r="G18" s="58"/>
    </row>
    <row r="19" spans="1:7" s="46" customFormat="1" hidden="1" outlineLevel="2">
      <c r="C19" s="62"/>
      <c r="D19" s="215" t="s">
        <v>201</v>
      </c>
      <c r="E19" s="96"/>
      <c r="G19" s="58"/>
    </row>
    <row r="20" spans="1:7" s="46" customFormat="1" hidden="1" outlineLevel="2">
      <c r="B20" s="47"/>
      <c r="C20" s="62"/>
      <c r="D20" s="193"/>
      <c r="E20" s="40"/>
      <c r="G20" s="58"/>
    </row>
    <row r="21" spans="1:7" s="46" customFormat="1" hidden="1" outlineLevel="2">
      <c r="C21" s="62"/>
      <c r="D21" s="215" t="s">
        <v>200</v>
      </c>
      <c r="E21" s="96"/>
      <c r="G21" s="58"/>
    </row>
    <row r="22" spans="1:7" s="46" customFormat="1" hidden="1" outlineLevel="2">
      <c r="B22" s="47"/>
      <c r="C22" s="62"/>
      <c r="D22" s="193"/>
      <c r="E22" s="40"/>
      <c r="G22" s="58"/>
    </row>
    <row r="23" spans="1:7" s="46" customFormat="1" hidden="1" outlineLevel="2">
      <c r="C23" s="62"/>
      <c r="D23" s="215" t="s">
        <v>202</v>
      </c>
      <c r="E23" s="98"/>
      <c r="G23" s="58"/>
    </row>
    <row r="24" spans="1:7" s="46" customFormat="1" hidden="1" outlineLevel="2">
      <c r="A24" s="62"/>
      <c r="B24" s="47"/>
      <c r="C24" s="62"/>
      <c r="D24" s="193"/>
      <c r="E24" s="40"/>
      <c r="F24" s="62"/>
      <c r="G24" s="57"/>
    </row>
    <row r="25" spans="1:7" s="46" customFormat="1" hidden="1" outlineLevel="2">
      <c r="A25" s="62"/>
      <c r="C25" s="62"/>
      <c r="D25" s="215" t="s">
        <v>203</v>
      </c>
      <c r="E25" s="98"/>
      <c r="F25" s="62"/>
      <c r="G25" s="57"/>
    </row>
    <row r="26" spans="1:7" s="46" customFormat="1" outlineLevel="1" collapsed="1">
      <c r="A26" s="62"/>
      <c r="B26" s="47"/>
      <c r="C26" s="62"/>
      <c r="D26" s="193"/>
      <c r="E26" s="40"/>
      <c r="F26" s="62"/>
      <c r="G26" s="57"/>
    </row>
    <row r="27" spans="1:7" s="46" customFormat="1" ht="51" outlineLevel="1">
      <c r="A27" s="62"/>
      <c r="B27" s="47"/>
      <c r="C27" s="62"/>
      <c r="D27" s="193" t="s">
        <v>193</v>
      </c>
      <c r="E27" s="209" t="s">
        <v>192</v>
      </c>
      <c r="F27" s="62"/>
      <c r="G27" s="57"/>
    </row>
    <row r="28" spans="1:7" s="46" customFormat="1" ht="191.25" outlineLevel="1">
      <c r="A28" s="62"/>
      <c r="B28" s="47"/>
      <c r="C28" s="62"/>
      <c r="D28" s="193" t="s">
        <v>194</v>
      </c>
      <c r="E28" s="209" t="s">
        <v>1095</v>
      </c>
      <c r="F28" s="62"/>
      <c r="G28" s="57"/>
    </row>
    <row r="29" spans="1:7" s="62" customFormat="1" ht="13.5" thickBot="1">
      <c r="B29" s="44"/>
      <c r="D29" s="64"/>
      <c r="E29" s="61"/>
      <c r="G29" s="57"/>
    </row>
    <row r="30" spans="1:7" s="62" customFormat="1" ht="13.5" thickBot="1">
      <c r="A30" s="46"/>
      <c r="B30" s="48"/>
      <c r="D30" s="64" t="s">
        <v>115</v>
      </c>
      <c r="E30" s="35" t="s">
        <v>195</v>
      </c>
      <c r="F30" s="46"/>
      <c r="G30" s="83" t="s">
        <v>163</v>
      </c>
    </row>
    <row r="31" spans="1:7" s="46" customFormat="1">
      <c r="B31" s="47"/>
      <c r="C31" s="62"/>
      <c r="D31" s="64"/>
      <c r="E31" s="40" t="s">
        <v>196</v>
      </c>
      <c r="G31" s="58"/>
    </row>
    <row r="32" spans="1:7" s="46" customFormat="1" hidden="1" outlineLevel="2">
      <c r="C32" s="62"/>
      <c r="D32" s="215" t="s">
        <v>201</v>
      </c>
      <c r="E32" s="96"/>
      <c r="G32" s="58"/>
    </row>
    <row r="33" spans="1:7" s="46" customFormat="1" hidden="1" outlineLevel="2">
      <c r="B33" s="47"/>
      <c r="C33" s="62"/>
      <c r="D33" s="193"/>
      <c r="E33" s="40"/>
      <c r="G33" s="58"/>
    </row>
    <row r="34" spans="1:7" s="46" customFormat="1" hidden="1" outlineLevel="2">
      <c r="C34" s="62"/>
      <c r="D34" s="215" t="s">
        <v>200</v>
      </c>
      <c r="E34" s="96"/>
      <c r="G34" s="58"/>
    </row>
    <row r="35" spans="1:7" s="46" customFormat="1" hidden="1" outlineLevel="2">
      <c r="B35" s="47"/>
      <c r="C35" s="62"/>
      <c r="D35" s="193"/>
      <c r="E35" s="40"/>
      <c r="G35" s="58"/>
    </row>
    <row r="36" spans="1:7" s="46" customFormat="1" hidden="1" outlineLevel="2">
      <c r="C36" s="62"/>
      <c r="D36" s="215" t="s">
        <v>202</v>
      </c>
      <c r="E36" s="98"/>
      <c r="G36" s="58"/>
    </row>
    <row r="37" spans="1:7" s="46" customFormat="1" hidden="1" outlineLevel="2">
      <c r="B37" s="47"/>
      <c r="C37" s="62"/>
      <c r="D37" s="193"/>
      <c r="E37" s="40"/>
      <c r="G37" s="58"/>
    </row>
    <row r="38" spans="1:7" s="46" customFormat="1" hidden="1" outlineLevel="2">
      <c r="A38" s="62"/>
      <c r="C38" s="62"/>
      <c r="D38" s="215" t="s">
        <v>203</v>
      </c>
      <c r="E38" s="98"/>
      <c r="F38" s="62"/>
      <c r="G38" s="57"/>
    </row>
    <row r="39" spans="1:7" s="46" customFormat="1" outlineLevel="1" collapsed="1">
      <c r="A39" s="62"/>
      <c r="B39" s="47"/>
      <c r="C39" s="62"/>
      <c r="D39" s="193"/>
      <c r="E39" s="40"/>
      <c r="F39" s="62"/>
      <c r="G39" s="57"/>
    </row>
    <row r="40" spans="1:7" s="46" customFormat="1" ht="25.5" outlineLevel="1">
      <c r="A40" s="62"/>
      <c r="B40" s="47"/>
      <c r="C40" s="62"/>
      <c r="D40" s="193" t="s">
        <v>193</v>
      </c>
      <c r="E40" s="209" t="s">
        <v>197</v>
      </c>
      <c r="F40" s="62"/>
      <c r="G40" s="57"/>
    </row>
    <row r="41" spans="1:7" s="46" customFormat="1" ht="127.5" outlineLevel="1">
      <c r="A41" s="62"/>
      <c r="B41" s="47"/>
      <c r="C41" s="62"/>
      <c r="D41" s="193" t="s">
        <v>194</v>
      </c>
      <c r="E41" s="209" t="s">
        <v>1094</v>
      </c>
      <c r="F41" s="62"/>
      <c r="G41" s="57"/>
    </row>
    <row r="42" spans="1:7" s="62" customFormat="1" ht="13.5" thickBot="1">
      <c r="B42" s="63"/>
      <c r="D42" s="64"/>
      <c r="E42" s="40"/>
      <c r="G42" s="83"/>
    </row>
    <row r="43" spans="1:7" s="62" customFormat="1" ht="26.25" thickBot="1">
      <c r="B43" s="48"/>
      <c r="D43" s="64" t="s">
        <v>116</v>
      </c>
      <c r="E43" s="35" t="s">
        <v>198</v>
      </c>
      <c r="G43" s="83" t="s">
        <v>163</v>
      </c>
    </row>
    <row r="44" spans="1:7" s="46" customFormat="1">
      <c r="B44" s="47"/>
      <c r="C44" s="62"/>
      <c r="D44" s="64"/>
      <c r="E44" s="40" t="s">
        <v>191</v>
      </c>
      <c r="G44" s="58"/>
    </row>
    <row r="45" spans="1:7" s="46" customFormat="1" hidden="1" outlineLevel="2">
      <c r="C45" s="62"/>
      <c r="D45" s="215" t="s">
        <v>201</v>
      </c>
      <c r="E45" s="332"/>
      <c r="G45" s="58"/>
    </row>
    <row r="46" spans="1:7" s="46" customFormat="1" hidden="1" outlineLevel="2">
      <c r="B46" s="47"/>
      <c r="C46" s="62"/>
      <c r="D46" s="193"/>
      <c r="E46" s="40"/>
      <c r="G46" s="58"/>
    </row>
    <row r="47" spans="1:7" s="46" customFormat="1" hidden="1" outlineLevel="2">
      <c r="C47" s="62"/>
      <c r="D47" s="215" t="s">
        <v>200</v>
      </c>
      <c r="E47" s="332"/>
      <c r="G47" s="58"/>
    </row>
    <row r="48" spans="1:7" s="46" customFormat="1" hidden="1" outlineLevel="2">
      <c r="B48" s="47"/>
      <c r="C48" s="62"/>
      <c r="D48" s="193"/>
      <c r="E48" s="40"/>
      <c r="G48" s="58"/>
    </row>
    <row r="49" spans="1:7" s="46" customFormat="1" hidden="1" outlineLevel="2">
      <c r="C49" s="62"/>
      <c r="D49" s="215" t="s">
        <v>202</v>
      </c>
      <c r="E49" s="333"/>
      <c r="G49" s="58"/>
    </row>
    <row r="50" spans="1:7" s="46" customFormat="1" hidden="1" outlineLevel="2">
      <c r="B50" s="47"/>
      <c r="C50" s="62"/>
      <c r="D50" s="193"/>
      <c r="E50" s="40"/>
      <c r="G50" s="58"/>
    </row>
    <row r="51" spans="1:7" s="46" customFormat="1" hidden="1" outlineLevel="2">
      <c r="C51" s="62"/>
      <c r="D51" s="215" t="s">
        <v>203</v>
      </c>
      <c r="E51" s="333"/>
      <c r="G51" s="58"/>
    </row>
    <row r="52" spans="1:7" s="46" customFormat="1" outlineLevel="1" collapsed="1">
      <c r="B52" s="47"/>
      <c r="C52" s="62"/>
      <c r="D52" s="193"/>
      <c r="E52" s="40"/>
      <c r="G52" s="57"/>
    </row>
    <row r="53" spans="1:7" s="46" customFormat="1" ht="25.5" outlineLevel="1">
      <c r="B53" s="47"/>
      <c r="C53" s="62"/>
      <c r="D53" s="193" t="s">
        <v>193</v>
      </c>
      <c r="E53" s="209" t="s">
        <v>199</v>
      </c>
      <c r="G53" s="57"/>
    </row>
    <row r="54" spans="1:7" s="62" customFormat="1" ht="127.5" outlineLevel="1">
      <c r="B54" s="63"/>
      <c r="D54" s="193" t="s">
        <v>194</v>
      </c>
      <c r="E54" s="209" t="s">
        <v>1093</v>
      </c>
      <c r="G54" s="57"/>
    </row>
    <row r="55" spans="1:7" s="62" customFormat="1" ht="13.5" thickBot="1">
      <c r="B55" s="63"/>
      <c r="D55" s="64"/>
      <c r="E55" s="100"/>
      <c r="G55" s="57"/>
    </row>
    <row r="56" spans="1:7" s="62" customFormat="1" ht="13.5" thickBot="1">
      <c r="B56" s="48"/>
      <c r="D56" s="126" t="s">
        <v>164</v>
      </c>
      <c r="E56" s="35" t="s">
        <v>204</v>
      </c>
      <c r="G56" s="83" t="s">
        <v>163</v>
      </c>
    </row>
    <row r="57" spans="1:7" s="62" customFormat="1">
      <c r="B57" s="63"/>
      <c r="D57" s="64"/>
      <c r="E57" s="40" t="s">
        <v>191</v>
      </c>
      <c r="G57" s="83"/>
    </row>
    <row r="58" spans="1:7" s="62" customFormat="1" hidden="1" outlineLevel="2">
      <c r="A58" s="46"/>
      <c r="B58" s="46"/>
      <c r="D58" s="215" t="s">
        <v>201</v>
      </c>
      <c r="E58" s="96"/>
      <c r="F58" s="46"/>
      <c r="G58" s="60"/>
    </row>
    <row r="59" spans="1:7" s="62" customFormat="1" hidden="1" outlineLevel="2">
      <c r="A59" s="46"/>
      <c r="B59" s="47"/>
      <c r="D59" s="193"/>
      <c r="E59" s="40"/>
      <c r="F59" s="46"/>
      <c r="G59" s="60"/>
    </row>
    <row r="60" spans="1:7" s="62" customFormat="1" hidden="1" outlineLevel="2">
      <c r="A60" s="46"/>
      <c r="B60" s="46"/>
      <c r="D60" s="215" t="s">
        <v>200</v>
      </c>
      <c r="E60" s="96"/>
      <c r="F60" s="46"/>
      <c r="G60" s="60"/>
    </row>
    <row r="61" spans="1:7" s="62" customFormat="1" hidden="1" outlineLevel="2">
      <c r="A61" s="46"/>
      <c r="B61" s="47"/>
      <c r="D61" s="193"/>
      <c r="E61" s="40"/>
      <c r="F61" s="46"/>
      <c r="G61" s="60"/>
    </row>
    <row r="62" spans="1:7" s="62" customFormat="1" hidden="1" outlineLevel="2">
      <c r="A62" s="46"/>
      <c r="B62" s="46"/>
      <c r="D62" s="215" t="s">
        <v>202</v>
      </c>
      <c r="E62" s="98"/>
      <c r="F62" s="46"/>
      <c r="G62" s="60"/>
    </row>
    <row r="63" spans="1:7" s="62" customFormat="1" hidden="1" outlineLevel="2">
      <c r="A63" s="46"/>
      <c r="B63" s="47"/>
      <c r="D63" s="193"/>
      <c r="E63" s="40"/>
      <c r="F63" s="46"/>
      <c r="G63" s="60"/>
    </row>
    <row r="64" spans="1:7" s="62" customFormat="1" hidden="1" outlineLevel="2">
      <c r="A64" s="46"/>
      <c r="B64" s="46"/>
      <c r="D64" s="215" t="s">
        <v>203</v>
      </c>
      <c r="E64" s="98"/>
      <c r="F64" s="46"/>
      <c r="G64" s="60"/>
    </row>
    <row r="65" spans="1:7" s="62" customFormat="1" outlineLevel="1" collapsed="1">
      <c r="A65" s="46"/>
      <c r="B65" s="63"/>
      <c r="D65" s="193"/>
      <c r="E65" s="61"/>
      <c r="F65" s="46"/>
      <c r="G65" s="60"/>
    </row>
    <row r="66" spans="1:7" s="62" customFormat="1" outlineLevel="1">
      <c r="A66" s="46"/>
      <c r="B66" s="63"/>
      <c r="D66" s="193" t="s">
        <v>193</v>
      </c>
      <c r="E66" s="209" t="s">
        <v>205</v>
      </c>
      <c r="F66" s="46"/>
      <c r="G66" s="60"/>
    </row>
    <row r="67" spans="1:7" s="62" customFormat="1" ht="165.75" outlineLevel="1">
      <c r="B67" s="63"/>
      <c r="D67" s="193" t="s">
        <v>194</v>
      </c>
      <c r="E67" s="209" t="s">
        <v>1092</v>
      </c>
      <c r="G67" s="59"/>
    </row>
    <row r="68" spans="1:7" s="62" customFormat="1" ht="13.5" thickBot="1">
      <c r="B68" s="63"/>
      <c r="D68" s="64"/>
      <c r="E68" s="100"/>
      <c r="G68" s="59"/>
    </row>
    <row r="69" spans="1:7" s="62" customFormat="1" ht="13.5" thickBot="1">
      <c r="B69" s="48"/>
      <c r="D69" s="64" t="s">
        <v>165</v>
      </c>
      <c r="E69" s="35" t="s">
        <v>206</v>
      </c>
      <c r="G69" s="83" t="s">
        <v>163</v>
      </c>
    </row>
    <row r="70" spans="1:7" s="46" customFormat="1">
      <c r="A70" s="62"/>
      <c r="B70" s="47"/>
      <c r="C70" s="62"/>
      <c r="D70" s="64"/>
      <c r="E70" s="40" t="s">
        <v>207</v>
      </c>
      <c r="F70" s="62"/>
      <c r="G70" s="57"/>
    </row>
    <row r="71" spans="1:7" s="62" customFormat="1" hidden="1" outlineLevel="2">
      <c r="A71" s="49"/>
      <c r="B71" s="46"/>
      <c r="D71" s="215" t="s">
        <v>201</v>
      </c>
      <c r="E71" s="96"/>
      <c r="F71" s="49"/>
      <c r="G71" s="57"/>
    </row>
    <row r="72" spans="1:7" s="62" customFormat="1" hidden="1" outlineLevel="2">
      <c r="A72" s="50"/>
      <c r="B72" s="47"/>
      <c r="D72" s="193"/>
      <c r="E72" s="40"/>
      <c r="F72" s="50"/>
      <c r="G72" s="57"/>
    </row>
    <row r="73" spans="1:7" s="62" customFormat="1" hidden="1" outlineLevel="2">
      <c r="A73" s="50"/>
      <c r="B73" s="46"/>
      <c r="D73" s="215" t="s">
        <v>200</v>
      </c>
      <c r="E73" s="96"/>
      <c r="F73" s="50"/>
      <c r="G73" s="57"/>
    </row>
    <row r="74" spans="1:7" s="62" customFormat="1" hidden="1" outlineLevel="2">
      <c r="A74" s="50"/>
      <c r="B74" s="47"/>
      <c r="D74" s="193"/>
      <c r="E74" s="40"/>
      <c r="F74" s="50"/>
      <c r="G74" s="57"/>
    </row>
    <row r="75" spans="1:7" s="62" customFormat="1" hidden="1" outlineLevel="2">
      <c r="A75" s="50"/>
      <c r="B75" s="46"/>
      <c r="D75" s="215" t="s">
        <v>202</v>
      </c>
      <c r="E75" s="98"/>
      <c r="F75" s="50"/>
      <c r="G75" s="57"/>
    </row>
    <row r="76" spans="1:7" s="62" customFormat="1" hidden="1" outlineLevel="2">
      <c r="A76" s="50"/>
      <c r="B76" s="47"/>
      <c r="D76" s="193"/>
      <c r="E76" s="40"/>
      <c r="F76" s="50"/>
      <c r="G76" s="57"/>
    </row>
    <row r="77" spans="1:7" s="62" customFormat="1" hidden="1" outlineLevel="2">
      <c r="A77" s="50"/>
      <c r="B77" s="46"/>
      <c r="D77" s="215" t="s">
        <v>203</v>
      </c>
      <c r="E77" s="98"/>
      <c r="F77" s="50"/>
      <c r="G77" s="57"/>
    </row>
    <row r="78" spans="1:7" s="46" customFormat="1" outlineLevel="1" collapsed="1">
      <c r="A78" s="50"/>
      <c r="B78" s="47"/>
      <c r="C78" s="62"/>
      <c r="D78" s="193"/>
      <c r="E78" s="40"/>
      <c r="F78" s="50"/>
      <c r="G78" s="57"/>
    </row>
    <row r="79" spans="1:7" s="46" customFormat="1" ht="25.5" outlineLevel="1">
      <c r="A79" s="50"/>
      <c r="B79" s="47"/>
      <c r="C79" s="62"/>
      <c r="D79" s="193" t="s">
        <v>193</v>
      </c>
      <c r="E79" s="209" t="s">
        <v>208</v>
      </c>
      <c r="F79" s="50"/>
      <c r="G79" s="57"/>
    </row>
    <row r="80" spans="1:7" s="62" customFormat="1" ht="191.25" outlineLevel="1">
      <c r="A80" s="49"/>
      <c r="B80" s="63"/>
      <c r="D80" s="193" t="s">
        <v>194</v>
      </c>
      <c r="E80" s="209" t="s">
        <v>1091</v>
      </c>
      <c r="F80" s="49"/>
      <c r="G80" s="57"/>
    </row>
    <row r="81" spans="1:7" s="62" customFormat="1" ht="13.5" thickBot="1">
      <c r="A81" s="49"/>
      <c r="B81" s="63"/>
      <c r="D81" s="64"/>
      <c r="E81" s="100"/>
      <c r="F81" s="49"/>
      <c r="G81" s="57"/>
    </row>
    <row r="82" spans="1:7" s="62" customFormat="1" ht="13.5" thickBot="1">
      <c r="A82" s="49"/>
      <c r="B82" s="48"/>
      <c r="D82" s="126" t="s">
        <v>179</v>
      </c>
      <c r="E82" s="35" t="s">
        <v>209</v>
      </c>
      <c r="F82" s="49"/>
      <c r="G82" s="83" t="s">
        <v>163</v>
      </c>
    </row>
    <row r="83" spans="1:7" s="46" customFormat="1">
      <c r="A83" s="49"/>
      <c r="B83" s="47"/>
      <c r="C83" s="62"/>
      <c r="D83" s="64"/>
      <c r="E83" s="40" t="s">
        <v>210</v>
      </c>
      <c r="F83" s="49"/>
      <c r="G83" s="57"/>
    </row>
    <row r="84" spans="1:7" s="62" customFormat="1" hidden="1" outlineLevel="2">
      <c r="B84" s="46"/>
      <c r="D84" s="215" t="s">
        <v>201</v>
      </c>
      <c r="E84" s="96"/>
      <c r="G84" s="57"/>
    </row>
    <row r="85" spans="1:7" s="62" customFormat="1" hidden="1" outlineLevel="2">
      <c r="B85" s="47"/>
      <c r="D85" s="193"/>
      <c r="E85" s="40"/>
      <c r="G85" s="57"/>
    </row>
    <row r="86" spans="1:7" s="62" customFormat="1" hidden="1" outlineLevel="2">
      <c r="B86" s="46"/>
      <c r="D86" s="215" t="s">
        <v>200</v>
      </c>
      <c r="E86" s="96"/>
      <c r="G86" s="57"/>
    </row>
    <row r="87" spans="1:7" s="62" customFormat="1" hidden="1" outlineLevel="2">
      <c r="B87" s="47"/>
      <c r="D87" s="193"/>
      <c r="E87" s="40"/>
      <c r="G87" s="57"/>
    </row>
    <row r="88" spans="1:7" s="62" customFormat="1" hidden="1" outlineLevel="2">
      <c r="B88" s="46"/>
      <c r="D88" s="215" t="s">
        <v>202</v>
      </c>
      <c r="E88" s="98"/>
      <c r="G88" s="57"/>
    </row>
    <row r="89" spans="1:7" s="62" customFormat="1" hidden="1" outlineLevel="2">
      <c r="B89" s="47"/>
      <c r="D89" s="193"/>
      <c r="E89" s="40"/>
      <c r="G89" s="57"/>
    </row>
    <row r="90" spans="1:7" s="62" customFormat="1" hidden="1" outlineLevel="2">
      <c r="B90" s="46"/>
      <c r="D90" s="215" t="s">
        <v>203</v>
      </c>
      <c r="E90" s="98"/>
      <c r="G90" s="57"/>
    </row>
    <row r="91" spans="1:7" s="62" customFormat="1" outlineLevel="1" collapsed="1">
      <c r="B91" s="46"/>
      <c r="D91" s="193"/>
      <c r="E91" s="97"/>
      <c r="G91" s="57"/>
    </row>
    <row r="92" spans="1:7" s="62" customFormat="1" ht="25.5" outlineLevel="1">
      <c r="B92" s="46"/>
      <c r="D92" s="193" t="s">
        <v>193</v>
      </c>
      <c r="E92" s="209" t="s">
        <v>211</v>
      </c>
      <c r="G92" s="57"/>
    </row>
    <row r="93" spans="1:7" s="62" customFormat="1" ht="178.5" outlineLevel="1">
      <c r="B93" s="63"/>
      <c r="D93" s="193" t="s">
        <v>194</v>
      </c>
      <c r="E93" s="209" t="s">
        <v>1090</v>
      </c>
      <c r="G93" s="57"/>
    </row>
    <row r="94" spans="1:7" s="62" customFormat="1" ht="13.5" thickBot="1">
      <c r="B94" s="63"/>
      <c r="D94" s="64"/>
      <c r="E94" s="61"/>
      <c r="G94" s="57"/>
    </row>
    <row r="95" spans="1:7" s="62" customFormat="1" ht="13.5" thickBot="1">
      <c r="B95" s="48"/>
      <c r="D95" s="64" t="s">
        <v>166</v>
      </c>
      <c r="E95" s="35" t="s">
        <v>212</v>
      </c>
      <c r="G95" s="83" t="s">
        <v>163</v>
      </c>
    </row>
    <row r="96" spans="1:7" s="62" customFormat="1">
      <c r="B96" s="47"/>
      <c r="D96" s="64"/>
      <c r="E96" s="40" t="s">
        <v>196</v>
      </c>
      <c r="G96" s="57"/>
    </row>
    <row r="97" spans="1:7" s="62" customFormat="1" hidden="1" outlineLevel="2">
      <c r="B97" s="46"/>
      <c r="D97" s="215" t="s">
        <v>201</v>
      </c>
      <c r="E97" s="191"/>
      <c r="G97" s="57"/>
    </row>
    <row r="98" spans="1:7" s="62" customFormat="1" hidden="1" outlineLevel="2">
      <c r="B98" s="47"/>
      <c r="D98" s="193"/>
      <c r="E98" s="40"/>
      <c r="G98" s="57"/>
    </row>
    <row r="99" spans="1:7" s="62" customFormat="1" hidden="1" outlineLevel="2">
      <c r="B99" s="46"/>
      <c r="D99" s="215" t="s">
        <v>200</v>
      </c>
      <c r="E99" s="96"/>
      <c r="G99" s="57"/>
    </row>
    <row r="100" spans="1:7" s="62" customFormat="1" hidden="1" outlineLevel="2">
      <c r="B100" s="47"/>
      <c r="D100" s="193"/>
      <c r="E100" s="40"/>
      <c r="G100" s="57"/>
    </row>
    <row r="101" spans="1:7" s="62" customFormat="1" hidden="1" outlineLevel="2">
      <c r="B101" s="46"/>
      <c r="D101" s="215" t="s">
        <v>202</v>
      </c>
      <c r="E101" s="98"/>
      <c r="G101" s="57"/>
    </row>
    <row r="102" spans="1:7" s="62" customFormat="1" hidden="1" outlineLevel="2">
      <c r="B102" s="47"/>
      <c r="D102" s="193"/>
      <c r="E102" s="40"/>
      <c r="G102" s="57"/>
    </row>
    <row r="103" spans="1:7" s="62" customFormat="1" hidden="1" outlineLevel="2">
      <c r="B103" s="46"/>
      <c r="D103" s="215" t="s">
        <v>203</v>
      </c>
      <c r="E103" s="98"/>
      <c r="G103" s="57"/>
    </row>
    <row r="104" spans="1:7" s="62" customFormat="1" outlineLevel="1" collapsed="1">
      <c r="B104" s="47"/>
      <c r="D104" s="193"/>
      <c r="E104" s="40"/>
      <c r="G104" s="57"/>
    </row>
    <row r="105" spans="1:7" s="62" customFormat="1" ht="25.5" outlineLevel="1">
      <c r="B105" s="47"/>
      <c r="D105" s="193" t="s">
        <v>193</v>
      </c>
      <c r="E105" s="209" t="s">
        <v>213</v>
      </c>
      <c r="G105" s="57"/>
    </row>
    <row r="106" spans="1:7" s="62" customFormat="1" ht="153" outlineLevel="1">
      <c r="B106" s="63"/>
      <c r="D106" s="193" t="s">
        <v>194</v>
      </c>
      <c r="E106" s="209" t="s">
        <v>1089</v>
      </c>
      <c r="G106" s="57"/>
    </row>
    <row r="107" spans="1:7" s="62" customFormat="1" ht="13.5" thickBot="1">
      <c r="B107" s="63"/>
      <c r="D107" s="64"/>
      <c r="E107" s="61"/>
      <c r="G107" s="57"/>
    </row>
    <row r="108" spans="1:7" s="62" customFormat="1" ht="13.5" thickBot="1">
      <c r="B108" s="48"/>
      <c r="D108" s="126" t="s">
        <v>167</v>
      </c>
      <c r="E108" s="35" t="s">
        <v>214</v>
      </c>
      <c r="G108" s="83" t="s">
        <v>163</v>
      </c>
    </row>
    <row r="109" spans="1:7" s="46" customFormat="1">
      <c r="A109" s="62"/>
      <c r="B109" s="47"/>
      <c r="C109" s="62"/>
      <c r="D109" s="64"/>
      <c r="E109" s="40" t="s">
        <v>191</v>
      </c>
      <c r="F109" s="62"/>
      <c r="G109" s="57"/>
    </row>
    <row r="110" spans="1:7" s="62" customFormat="1" hidden="1" outlineLevel="2">
      <c r="B110" s="46"/>
      <c r="D110" s="215" t="s">
        <v>201</v>
      </c>
      <c r="E110" s="332"/>
      <c r="G110" s="57"/>
    </row>
    <row r="111" spans="1:7" s="62" customFormat="1" hidden="1" outlineLevel="2">
      <c r="B111" s="47"/>
      <c r="D111" s="193"/>
      <c r="E111" s="40"/>
      <c r="G111" s="57"/>
    </row>
    <row r="112" spans="1:7" s="62" customFormat="1" hidden="1" outlineLevel="2">
      <c r="B112" s="46"/>
      <c r="D112" s="215" t="s">
        <v>200</v>
      </c>
      <c r="E112" s="332"/>
      <c r="G112" s="57"/>
    </row>
    <row r="113" spans="1:7" s="62" customFormat="1" hidden="1" outlineLevel="2">
      <c r="B113" s="47"/>
      <c r="D113" s="193"/>
      <c r="E113" s="40"/>
      <c r="G113" s="57"/>
    </row>
    <row r="114" spans="1:7" s="62" customFormat="1" hidden="1" outlineLevel="2">
      <c r="B114" s="46"/>
      <c r="D114" s="215" t="s">
        <v>202</v>
      </c>
      <c r="E114" s="333"/>
      <c r="G114" s="57"/>
    </row>
    <row r="115" spans="1:7" s="62" customFormat="1" hidden="1" outlineLevel="2">
      <c r="B115" s="47"/>
      <c r="D115" s="193"/>
      <c r="E115" s="40"/>
      <c r="G115" s="57"/>
    </row>
    <row r="116" spans="1:7" s="62" customFormat="1" hidden="1" outlineLevel="2">
      <c r="B116" s="46"/>
      <c r="D116" s="215" t="s">
        <v>203</v>
      </c>
      <c r="E116" s="333"/>
      <c r="G116" s="57"/>
    </row>
    <row r="117" spans="1:7" s="62" customFormat="1" outlineLevel="1" collapsed="1">
      <c r="B117" s="44"/>
      <c r="D117" s="193"/>
      <c r="E117" s="61"/>
      <c r="G117" s="57"/>
    </row>
    <row r="118" spans="1:7" s="62" customFormat="1" ht="38.25" outlineLevel="1">
      <c r="B118" s="44"/>
      <c r="D118" s="193" t="s">
        <v>193</v>
      </c>
      <c r="E118" s="209" t="s">
        <v>215</v>
      </c>
      <c r="G118" s="57"/>
    </row>
    <row r="119" spans="1:7" s="62" customFormat="1" ht="191.25" outlineLevel="1">
      <c r="B119" s="63"/>
      <c r="D119" s="193" t="s">
        <v>194</v>
      </c>
      <c r="E119" s="209" t="s">
        <v>1050</v>
      </c>
      <c r="G119" s="57"/>
    </row>
    <row r="120" spans="1:7" s="62" customFormat="1">
      <c r="B120" s="63"/>
      <c r="D120" s="64"/>
      <c r="E120" s="61"/>
      <c r="G120" s="57"/>
    </row>
    <row r="121" spans="1:7" s="62" customFormat="1" ht="15.75">
      <c r="B121" s="63"/>
      <c r="D121" s="265" t="s">
        <v>117</v>
      </c>
      <c r="E121" s="266" t="s">
        <v>216</v>
      </c>
      <c r="G121" s="83" t="s">
        <v>163</v>
      </c>
    </row>
    <row r="122" spans="1:7" s="61" customFormat="1"/>
    <row r="123" spans="1:7" s="62" customFormat="1" ht="25.5">
      <c r="B123" s="63"/>
      <c r="D123" s="265"/>
      <c r="E123" s="263" t="s">
        <v>217</v>
      </c>
      <c r="G123" s="83"/>
    </row>
    <row r="124" spans="1:7" s="62" customFormat="1" ht="13.5" thickBot="1">
      <c r="B124" s="44"/>
      <c r="D124" s="64"/>
      <c r="E124" s="61"/>
      <c r="G124" s="57"/>
    </row>
    <row r="125" spans="1:7" s="62" customFormat="1" ht="13.5" thickBot="1">
      <c r="B125" s="48"/>
      <c r="D125" s="64" t="s">
        <v>118</v>
      </c>
      <c r="E125" s="35" t="s">
        <v>218</v>
      </c>
      <c r="G125" s="83" t="s">
        <v>163</v>
      </c>
    </row>
    <row r="126" spans="1:7" s="46" customFormat="1">
      <c r="A126" s="62"/>
      <c r="B126" s="47"/>
      <c r="C126" s="62"/>
      <c r="D126" s="64"/>
      <c r="E126" s="40" t="s">
        <v>219</v>
      </c>
      <c r="F126" s="62"/>
      <c r="G126" s="57"/>
    </row>
    <row r="127" spans="1:7" s="46" customFormat="1" hidden="1" outlineLevel="2">
      <c r="A127" s="62"/>
      <c r="C127" s="62"/>
      <c r="D127" s="215" t="s">
        <v>201</v>
      </c>
      <c r="E127" s="96"/>
      <c r="F127" s="62"/>
      <c r="G127" s="57"/>
    </row>
    <row r="128" spans="1:7" s="46" customFormat="1" hidden="1" outlineLevel="2">
      <c r="A128" s="62"/>
      <c r="B128" s="47"/>
      <c r="C128" s="62"/>
      <c r="D128" s="193"/>
      <c r="E128" s="40"/>
      <c r="F128" s="62"/>
      <c r="G128" s="57"/>
    </row>
    <row r="129" spans="1:7" s="46" customFormat="1" hidden="1" outlineLevel="2">
      <c r="A129" s="62"/>
      <c r="C129" s="62"/>
      <c r="D129" s="215" t="s">
        <v>200</v>
      </c>
      <c r="E129" s="96"/>
      <c r="F129" s="62"/>
      <c r="G129" s="57"/>
    </row>
    <row r="130" spans="1:7" s="46" customFormat="1" hidden="1" outlineLevel="2">
      <c r="A130" s="62"/>
      <c r="B130" s="47"/>
      <c r="C130" s="62"/>
      <c r="D130" s="193"/>
      <c r="E130" s="40"/>
      <c r="F130" s="62"/>
      <c r="G130" s="57"/>
    </row>
    <row r="131" spans="1:7" s="46" customFormat="1" hidden="1" outlineLevel="2">
      <c r="A131" s="62"/>
      <c r="C131" s="62"/>
      <c r="D131" s="215" t="s">
        <v>202</v>
      </c>
      <c r="E131" s="98"/>
      <c r="F131" s="62"/>
      <c r="G131" s="57"/>
    </row>
    <row r="132" spans="1:7" s="46" customFormat="1" hidden="1" outlineLevel="2">
      <c r="A132" s="62"/>
      <c r="B132" s="47"/>
      <c r="C132" s="62"/>
      <c r="D132" s="193"/>
      <c r="E132" s="40"/>
      <c r="F132" s="62"/>
      <c r="G132" s="57"/>
    </row>
    <row r="133" spans="1:7" s="46" customFormat="1" hidden="1" outlineLevel="2">
      <c r="A133" s="62"/>
      <c r="C133" s="62"/>
      <c r="D133" s="215" t="s">
        <v>203</v>
      </c>
      <c r="E133" s="98"/>
      <c r="F133" s="62"/>
      <c r="G133" s="57"/>
    </row>
    <row r="134" spans="1:7" s="46" customFormat="1" outlineLevel="1" collapsed="1">
      <c r="A134" s="62"/>
      <c r="B134" s="47"/>
      <c r="C134" s="62"/>
      <c r="D134" s="193"/>
      <c r="E134" s="40"/>
      <c r="F134" s="62"/>
      <c r="G134" s="57"/>
    </row>
    <row r="135" spans="1:7" s="46" customFormat="1" ht="51" outlineLevel="1">
      <c r="A135" s="62"/>
      <c r="B135" s="47"/>
      <c r="C135" s="62"/>
      <c r="D135" s="193" t="s">
        <v>193</v>
      </c>
      <c r="E135" s="209" t="s">
        <v>220</v>
      </c>
      <c r="F135" s="62"/>
      <c r="G135" s="57"/>
    </row>
    <row r="136" spans="1:7" s="46" customFormat="1" ht="153" outlineLevel="1">
      <c r="A136" s="62"/>
      <c r="B136" s="47"/>
      <c r="C136" s="62"/>
      <c r="D136" s="193" t="s">
        <v>194</v>
      </c>
      <c r="E136" s="209" t="s">
        <v>1088</v>
      </c>
      <c r="F136" s="62"/>
      <c r="G136" s="57"/>
    </row>
    <row r="137" spans="1:7" ht="13.5" thickBot="1"/>
    <row r="138" spans="1:7" s="62" customFormat="1" ht="13.5" thickBot="1">
      <c r="B138" s="48"/>
      <c r="D138" s="126" t="s">
        <v>119</v>
      </c>
      <c r="E138" s="35" t="s">
        <v>221</v>
      </c>
      <c r="G138" s="83" t="s">
        <v>163</v>
      </c>
    </row>
    <row r="139" spans="1:7" s="46" customFormat="1">
      <c r="A139" s="62"/>
      <c r="B139" s="47"/>
      <c r="C139" s="62"/>
      <c r="D139" s="64"/>
      <c r="E139" s="40" t="s">
        <v>222</v>
      </c>
      <c r="F139" s="62"/>
      <c r="G139" s="57"/>
    </row>
    <row r="140" spans="1:7" s="46" customFormat="1" hidden="1" outlineLevel="2">
      <c r="A140" s="62"/>
      <c r="C140" s="62"/>
      <c r="D140" s="215" t="s">
        <v>201</v>
      </c>
      <c r="E140" s="96"/>
      <c r="F140" s="62"/>
      <c r="G140" s="57"/>
    </row>
    <row r="141" spans="1:7" s="46" customFormat="1" hidden="1" outlineLevel="2">
      <c r="A141" s="62"/>
      <c r="B141" s="47"/>
      <c r="C141" s="62"/>
      <c r="D141" s="193"/>
      <c r="E141" s="40"/>
      <c r="F141" s="62"/>
      <c r="G141" s="57"/>
    </row>
    <row r="142" spans="1:7" s="46" customFormat="1" hidden="1" outlineLevel="2">
      <c r="A142" s="62"/>
      <c r="C142" s="62"/>
      <c r="D142" s="215" t="s">
        <v>200</v>
      </c>
      <c r="E142" s="96"/>
      <c r="F142" s="62"/>
      <c r="G142" s="57"/>
    </row>
    <row r="143" spans="1:7" s="46" customFormat="1" hidden="1" outlineLevel="2">
      <c r="A143" s="62"/>
      <c r="B143" s="47"/>
      <c r="C143" s="62"/>
      <c r="D143" s="193"/>
      <c r="E143" s="40"/>
      <c r="F143" s="62"/>
      <c r="G143" s="57"/>
    </row>
    <row r="144" spans="1:7" s="46" customFormat="1" hidden="1" outlineLevel="2">
      <c r="A144" s="62"/>
      <c r="C144" s="62"/>
      <c r="D144" s="215" t="s">
        <v>202</v>
      </c>
      <c r="E144" s="98"/>
      <c r="F144" s="62"/>
      <c r="G144" s="57"/>
    </row>
    <row r="145" spans="1:7" s="46" customFormat="1" hidden="1" outlineLevel="2">
      <c r="A145" s="62"/>
      <c r="B145" s="47"/>
      <c r="C145" s="62"/>
      <c r="D145" s="193"/>
      <c r="E145" s="40"/>
      <c r="F145" s="62"/>
      <c r="G145" s="57"/>
    </row>
    <row r="146" spans="1:7" s="46" customFormat="1" hidden="1" outlineLevel="2">
      <c r="A146" s="62"/>
      <c r="C146" s="62"/>
      <c r="D146" s="215" t="s">
        <v>203</v>
      </c>
      <c r="E146" s="98"/>
      <c r="F146" s="62"/>
      <c r="G146" s="57"/>
    </row>
    <row r="147" spans="1:7" s="46" customFormat="1" outlineLevel="1" collapsed="1">
      <c r="A147" s="62"/>
      <c r="B147" s="47"/>
      <c r="C147" s="62"/>
      <c r="D147" s="193"/>
      <c r="E147" s="40"/>
      <c r="F147" s="62"/>
      <c r="G147" s="57"/>
    </row>
    <row r="148" spans="1:7" s="46" customFormat="1" outlineLevel="1">
      <c r="A148" s="62"/>
      <c r="B148" s="47"/>
      <c r="C148" s="62"/>
      <c r="D148" s="193" t="s">
        <v>193</v>
      </c>
      <c r="E148" s="267" t="s">
        <v>223</v>
      </c>
      <c r="F148" s="62"/>
      <c r="G148" s="57"/>
    </row>
    <row r="149" spans="1:7" s="46" customFormat="1" ht="191.25" outlineLevel="1">
      <c r="A149" s="62"/>
      <c r="B149" s="47"/>
      <c r="C149" s="62"/>
      <c r="D149" s="193" t="s">
        <v>194</v>
      </c>
      <c r="E149" s="209" t="s">
        <v>1087</v>
      </c>
      <c r="F149" s="62"/>
      <c r="G149" s="57"/>
    </row>
    <row r="150" spans="1:7" ht="13.5" thickBot="1"/>
    <row r="151" spans="1:7" s="62" customFormat="1" ht="26.25" thickBot="1">
      <c r="B151" s="48"/>
      <c r="D151" s="126" t="s">
        <v>120</v>
      </c>
      <c r="E151" s="35" t="s">
        <v>224</v>
      </c>
      <c r="G151" s="83" t="s">
        <v>163</v>
      </c>
    </row>
    <row r="152" spans="1:7" s="46" customFormat="1">
      <c r="A152" s="62"/>
      <c r="B152" s="47"/>
      <c r="C152" s="62"/>
      <c r="D152" s="64"/>
      <c r="E152" s="40" t="s">
        <v>225</v>
      </c>
      <c r="F152" s="62"/>
      <c r="G152" s="57"/>
    </row>
    <row r="153" spans="1:7" s="46" customFormat="1" hidden="1" outlineLevel="2">
      <c r="A153" s="62"/>
      <c r="C153" s="62"/>
      <c r="D153" s="215" t="s">
        <v>201</v>
      </c>
      <c r="E153" s="96"/>
      <c r="F153" s="62"/>
      <c r="G153" s="57"/>
    </row>
    <row r="154" spans="1:7" s="46" customFormat="1" hidden="1" outlineLevel="2">
      <c r="A154" s="62"/>
      <c r="B154" s="47"/>
      <c r="C154" s="62"/>
      <c r="D154" s="193"/>
      <c r="E154" s="40"/>
      <c r="F154" s="62"/>
      <c r="G154" s="57"/>
    </row>
    <row r="155" spans="1:7" s="46" customFormat="1" hidden="1" outlineLevel="2">
      <c r="A155" s="62"/>
      <c r="C155" s="62"/>
      <c r="D155" s="215" t="s">
        <v>200</v>
      </c>
      <c r="E155" s="96"/>
      <c r="F155" s="62"/>
      <c r="G155" s="57"/>
    </row>
    <row r="156" spans="1:7" s="46" customFormat="1" hidden="1" outlineLevel="2">
      <c r="A156" s="62"/>
      <c r="B156" s="47"/>
      <c r="C156" s="62"/>
      <c r="D156" s="193"/>
      <c r="E156" s="40"/>
      <c r="F156" s="62"/>
      <c r="G156" s="57"/>
    </row>
    <row r="157" spans="1:7" s="46" customFormat="1" hidden="1" outlineLevel="2">
      <c r="A157" s="62"/>
      <c r="C157" s="62"/>
      <c r="D157" s="215" t="s">
        <v>202</v>
      </c>
      <c r="E157" s="98"/>
      <c r="F157" s="62"/>
      <c r="G157" s="57"/>
    </row>
    <row r="158" spans="1:7" s="46" customFormat="1" hidden="1" outlineLevel="2">
      <c r="A158" s="62"/>
      <c r="B158" s="47"/>
      <c r="C158" s="62"/>
      <c r="D158" s="193"/>
      <c r="E158" s="40"/>
      <c r="F158" s="62"/>
      <c r="G158" s="57"/>
    </row>
    <row r="159" spans="1:7" s="46" customFormat="1" hidden="1" outlineLevel="2">
      <c r="A159" s="62"/>
      <c r="C159" s="62"/>
      <c r="D159" s="215" t="s">
        <v>203</v>
      </c>
      <c r="E159" s="98"/>
      <c r="F159" s="62"/>
      <c r="G159" s="57"/>
    </row>
    <row r="160" spans="1:7" s="46" customFormat="1" outlineLevel="1" collapsed="1">
      <c r="A160" s="62"/>
      <c r="B160" s="47"/>
      <c r="C160" s="62"/>
      <c r="D160" s="193"/>
      <c r="E160" s="40"/>
      <c r="F160" s="62"/>
      <c r="G160" s="57"/>
    </row>
    <row r="161" spans="1:7" s="46" customFormat="1" ht="25.5" outlineLevel="1">
      <c r="A161" s="62"/>
      <c r="B161" s="47"/>
      <c r="C161" s="62"/>
      <c r="D161" s="193" t="s">
        <v>193</v>
      </c>
      <c r="E161" s="209" t="s">
        <v>226</v>
      </c>
      <c r="F161" s="62"/>
      <c r="G161" s="57"/>
    </row>
    <row r="162" spans="1:7" s="46" customFormat="1" ht="216.75" outlineLevel="1">
      <c r="A162" s="62"/>
      <c r="B162" s="47"/>
      <c r="C162" s="62"/>
      <c r="D162" s="193" t="s">
        <v>194</v>
      </c>
      <c r="E162" s="209" t="s">
        <v>1086</v>
      </c>
      <c r="F162" s="62"/>
      <c r="G162" s="57"/>
    </row>
    <row r="163" spans="1:7" ht="13.5" thickBot="1"/>
    <row r="164" spans="1:7" s="62" customFormat="1" ht="13.5" thickBot="1">
      <c r="B164" s="48"/>
      <c r="D164" s="64" t="s">
        <v>168</v>
      </c>
      <c r="E164" s="35" t="s">
        <v>227</v>
      </c>
      <c r="G164" s="83" t="s">
        <v>163</v>
      </c>
    </row>
    <row r="165" spans="1:7" s="46" customFormat="1">
      <c r="A165" s="62"/>
      <c r="B165" s="47"/>
      <c r="C165" s="62"/>
      <c r="D165" s="64"/>
      <c r="E165" s="40" t="s">
        <v>228</v>
      </c>
      <c r="F165" s="62"/>
      <c r="G165" s="57"/>
    </row>
    <row r="166" spans="1:7" s="46" customFormat="1" hidden="1" outlineLevel="2">
      <c r="A166" s="62"/>
      <c r="C166" s="62"/>
      <c r="D166" s="215" t="s">
        <v>201</v>
      </c>
      <c r="E166" s="96"/>
      <c r="F166" s="62"/>
      <c r="G166" s="57"/>
    </row>
    <row r="167" spans="1:7" s="46" customFormat="1" hidden="1" outlineLevel="2">
      <c r="A167" s="62"/>
      <c r="B167" s="47"/>
      <c r="C167" s="62"/>
      <c r="D167" s="193"/>
      <c r="E167" s="40"/>
      <c r="F167" s="62"/>
      <c r="G167" s="57"/>
    </row>
    <row r="168" spans="1:7" s="46" customFormat="1" hidden="1" outlineLevel="2">
      <c r="A168" s="62"/>
      <c r="C168" s="62"/>
      <c r="D168" s="215" t="s">
        <v>200</v>
      </c>
      <c r="E168" s="96"/>
      <c r="F168" s="62"/>
      <c r="G168" s="57"/>
    </row>
    <row r="169" spans="1:7" s="46" customFormat="1" hidden="1" outlineLevel="2">
      <c r="A169" s="62"/>
      <c r="B169" s="47"/>
      <c r="C169" s="62"/>
      <c r="D169" s="193"/>
      <c r="E169" s="40"/>
      <c r="F169" s="62"/>
      <c r="G169" s="57"/>
    </row>
    <row r="170" spans="1:7" s="46" customFormat="1" hidden="1" outlineLevel="2">
      <c r="A170" s="62"/>
      <c r="C170" s="62"/>
      <c r="D170" s="215" t="s">
        <v>202</v>
      </c>
      <c r="E170" s="98"/>
      <c r="F170" s="62"/>
      <c r="G170" s="57"/>
    </row>
    <row r="171" spans="1:7" s="46" customFormat="1" hidden="1" outlineLevel="2">
      <c r="A171" s="62"/>
      <c r="B171" s="47"/>
      <c r="C171" s="62"/>
      <c r="D171" s="193"/>
      <c r="E171" s="40"/>
      <c r="F171" s="62"/>
      <c r="G171" s="57"/>
    </row>
    <row r="172" spans="1:7" s="46" customFormat="1" hidden="1" outlineLevel="2">
      <c r="A172" s="62"/>
      <c r="C172" s="62"/>
      <c r="D172" s="215" t="s">
        <v>203</v>
      </c>
      <c r="E172" s="98"/>
      <c r="F172" s="62"/>
      <c r="G172" s="57"/>
    </row>
    <row r="173" spans="1:7" s="46" customFormat="1" outlineLevel="1" collapsed="1">
      <c r="A173" s="62"/>
      <c r="B173" s="47"/>
      <c r="C173" s="62"/>
      <c r="D173" s="193"/>
      <c r="E173" s="40"/>
      <c r="F173" s="62"/>
      <c r="G173" s="57"/>
    </row>
    <row r="174" spans="1:7" s="46" customFormat="1" ht="25.5" outlineLevel="1">
      <c r="A174" s="62"/>
      <c r="B174" s="47"/>
      <c r="C174" s="62"/>
      <c r="D174" s="193" t="s">
        <v>193</v>
      </c>
      <c r="E174" s="209" t="s">
        <v>229</v>
      </c>
      <c r="F174" s="62"/>
      <c r="G174" s="57"/>
    </row>
    <row r="175" spans="1:7" s="46" customFormat="1" ht="153" outlineLevel="1">
      <c r="A175" s="62"/>
      <c r="B175" s="47"/>
      <c r="C175" s="62"/>
      <c r="D175" s="193" t="s">
        <v>194</v>
      </c>
      <c r="E175" s="209" t="s">
        <v>1085</v>
      </c>
      <c r="F175" s="62"/>
      <c r="G175" s="57"/>
    </row>
    <row r="176" spans="1:7" ht="13.5" thickBot="1"/>
    <row r="177" spans="1:9" s="62" customFormat="1" ht="13.5" thickBot="1">
      <c r="B177" s="48"/>
      <c r="D177" s="64" t="s">
        <v>169</v>
      </c>
      <c r="E177" s="35" t="s">
        <v>230</v>
      </c>
      <c r="G177" s="83" t="s">
        <v>163</v>
      </c>
    </row>
    <row r="178" spans="1:9" s="46" customFormat="1">
      <c r="A178" s="62"/>
      <c r="B178" s="47"/>
      <c r="C178" s="62"/>
      <c r="D178" s="64"/>
      <c r="E178" s="40" t="s">
        <v>210</v>
      </c>
      <c r="F178" s="62"/>
      <c r="G178" s="57"/>
    </row>
    <row r="179" spans="1:9" s="46" customFormat="1" hidden="1" outlineLevel="2">
      <c r="A179" s="62"/>
      <c r="C179" s="62"/>
      <c r="D179" s="215" t="s">
        <v>201</v>
      </c>
      <c r="E179" s="96"/>
      <c r="F179" s="62"/>
      <c r="G179" s="57"/>
    </row>
    <row r="180" spans="1:9" s="46" customFormat="1" hidden="1" outlineLevel="2">
      <c r="A180" s="62"/>
      <c r="B180" s="47"/>
      <c r="C180" s="62"/>
      <c r="D180" s="193"/>
      <c r="E180" s="40"/>
      <c r="F180" s="62"/>
      <c r="G180" s="57"/>
    </row>
    <row r="181" spans="1:9" s="46" customFormat="1" hidden="1" outlineLevel="2">
      <c r="A181" s="62"/>
      <c r="C181" s="62"/>
      <c r="D181" s="215" t="s">
        <v>200</v>
      </c>
      <c r="E181" s="96"/>
      <c r="F181" s="62"/>
      <c r="G181" s="57"/>
    </row>
    <row r="182" spans="1:9" s="46" customFormat="1" hidden="1" outlineLevel="2">
      <c r="A182" s="62"/>
      <c r="B182" s="47"/>
      <c r="C182" s="62"/>
      <c r="D182" s="193"/>
      <c r="E182" s="40"/>
      <c r="F182" s="62"/>
      <c r="G182" s="57"/>
    </row>
    <row r="183" spans="1:9" s="46" customFormat="1" hidden="1" outlineLevel="2">
      <c r="A183" s="62"/>
      <c r="C183" s="62"/>
      <c r="D183" s="215" t="s">
        <v>202</v>
      </c>
      <c r="E183" s="98"/>
      <c r="F183" s="62"/>
      <c r="G183" s="57"/>
    </row>
    <row r="184" spans="1:9" s="46" customFormat="1" hidden="1" outlineLevel="2">
      <c r="A184" s="62"/>
      <c r="B184" s="47"/>
      <c r="C184" s="62"/>
      <c r="D184" s="193"/>
      <c r="E184" s="40"/>
      <c r="F184" s="62"/>
      <c r="G184" s="57"/>
    </row>
    <row r="185" spans="1:9" s="46" customFormat="1" hidden="1" outlineLevel="2">
      <c r="A185" s="62"/>
      <c r="C185" s="62"/>
      <c r="D185" s="215" t="s">
        <v>203</v>
      </c>
      <c r="E185" s="98"/>
      <c r="F185" s="62"/>
      <c r="G185" s="57"/>
    </row>
    <row r="186" spans="1:9" s="46" customFormat="1" outlineLevel="1" collapsed="1">
      <c r="A186" s="62"/>
      <c r="B186" s="47"/>
      <c r="C186" s="62"/>
      <c r="D186" s="193"/>
      <c r="E186" s="40"/>
      <c r="F186" s="62"/>
      <c r="G186" s="57"/>
    </row>
    <row r="187" spans="1:9" s="46" customFormat="1" ht="25.5" outlineLevel="1">
      <c r="A187" s="62"/>
      <c r="B187" s="47"/>
      <c r="C187" s="62"/>
      <c r="D187" s="193" t="s">
        <v>193</v>
      </c>
      <c r="E187" s="334" t="s">
        <v>231</v>
      </c>
      <c r="F187" s="62"/>
      <c r="G187" s="57"/>
    </row>
    <row r="188" spans="1:9" s="46" customFormat="1" ht="140.25" outlineLevel="1">
      <c r="A188" s="62"/>
      <c r="B188" s="47"/>
      <c r="C188" s="62"/>
      <c r="D188" s="193" t="s">
        <v>194</v>
      </c>
      <c r="E188" s="334" t="s">
        <v>1084</v>
      </c>
      <c r="F188" s="62"/>
      <c r="G188" s="57"/>
    </row>
    <row r="189" spans="1:9" ht="13.5" thickBot="1"/>
    <row r="190" spans="1:9" s="62" customFormat="1" ht="13.5" thickBot="1">
      <c r="B190" s="48"/>
      <c r="D190" s="64" t="s">
        <v>170</v>
      </c>
      <c r="E190" s="35" t="s">
        <v>235</v>
      </c>
      <c r="G190" s="83" t="s">
        <v>163</v>
      </c>
      <c r="I190" s="473" t="s">
        <v>238</v>
      </c>
    </row>
    <row r="191" spans="1:9" s="46" customFormat="1">
      <c r="A191" s="62"/>
      <c r="B191" s="47"/>
      <c r="C191" s="62"/>
      <c r="D191" s="64"/>
      <c r="E191" s="40" t="s">
        <v>236</v>
      </c>
      <c r="F191" s="62"/>
      <c r="G191" s="57"/>
    </row>
    <row r="192" spans="1:9" s="46" customFormat="1" hidden="1" outlineLevel="2">
      <c r="A192" s="62"/>
      <c r="C192" s="62"/>
      <c r="D192" s="215" t="s">
        <v>201</v>
      </c>
      <c r="E192" s="96"/>
      <c r="F192" s="62"/>
      <c r="G192" s="57"/>
    </row>
    <row r="193" spans="1:9" s="46" customFormat="1" hidden="1" outlineLevel="2">
      <c r="A193" s="62"/>
      <c r="B193" s="47"/>
      <c r="C193" s="62"/>
      <c r="D193" s="193"/>
      <c r="E193" s="40"/>
      <c r="F193" s="62"/>
      <c r="G193" s="57"/>
    </row>
    <row r="194" spans="1:9" s="46" customFormat="1" hidden="1" outlineLevel="2">
      <c r="A194" s="62"/>
      <c r="C194" s="62"/>
      <c r="D194" s="215" t="s">
        <v>200</v>
      </c>
      <c r="E194" s="96"/>
      <c r="F194" s="62"/>
      <c r="G194" s="57"/>
    </row>
    <row r="195" spans="1:9" s="46" customFormat="1" hidden="1" outlineLevel="2">
      <c r="A195" s="62"/>
      <c r="B195" s="47"/>
      <c r="C195" s="62"/>
      <c r="D195" s="193"/>
      <c r="E195" s="40"/>
      <c r="F195" s="62"/>
      <c r="G195" s="57"/>
    </row>
    <row r="196" spans="1:9" s="46" customFormat="1" hidden="1" outlineLevel="2">
      <c r="A196" s="62"/>
      <c r="C196" s="62"/>
      <c r="D196" s="215" t="s">
        <v>202</v>
      </c>
      <c r="E196" s="98"/>
      <c r="F196" s="62"/>
      <c r="G196" s="57"/>
    </row>
    <row r="197" spans="1:9" s="46" customFormat="1" hidden="1" outlineLevel="2">
      <c r="A197" s="62"/>
      <c r="B197" s="47"/>
      <c r="C197" s="62"/>
      <c r="D197" s="193"/>
      <c r="E197" s="40"/>
      <c r="F197" s="62"/>
      <c r="G197" s="57"/>
    </row>
    <row r="198" spans="1:9" s="46" customFormat="1" hidden="1" outlineLevel="2">
      <c r="A198" s="62"/>
      <c r="C198" s="62"/>
      <c r="D198" s="215" t="s">
        <v>203</v>
      </c>
      <c r="E198" s="98"/>
      <c r="F198" s="62"/>
      <c r="G198" s="57"/>
    </row>
    <row r="199" spans="1:9" s="46" customFormat="1" outlineLevel="1" collapsed="1">
      <c r="A199" s="62"/>
      <c r="B199" s="47"/>
      <c r="C199" s="62"/>
      <c r="D199" s="193"/>
      <c r="E199" s="40"/>
      <c r="F199" s="62"/>
      <c r="G199" s="57"/>
    </row>
    <row r="200" spans="1:9" s="46" customFormat="1" ht="25.5" outlineLevel="1">
      <c r="A200" s="62"/>
      <c r="B200" s="47"/>
      <c r="C200" s="62"/>
      <c r="D200" s="193" t="s">
        <v>193</v>
      </c>
      <c r="E200" s="334" t="s">
        <v>237</v>
      </c>
      <c r="F200" s="62"/>
      <c r="G200" s="57"/>
    </row>
    <row r="201" spans="1:9" s="46" customFormat="1" ht="165.75" outlineLevel="1">
      <c r="A201" s="62"/>
      <c r="B201" s="47"/>
      <c r="C201" s="62"/>
      <c r="D201" s="193" t="s">
        <v>194</v>
      </c>
      <c r="E201" s="334" t="s">
        <v>1083</v>
      </c>
      <c r="F201" s="62"/>
      <c r="G201" s="57"/>
    </row>
    <row r="202" spans="1:9" ht="13.5" thickBot="1"/>
    <row r="203" spans="1:9" s="62" customFormat="1" ht="26.25" thickBot="1">
      <c r="B203" s="48"/>
      <c r="D203" s="64" t="s">
        <v>171</v>
      </c>
      <c r="E203" s="35" t="s">
        <v>239</v>
      </c>
      <c r="G203" s="83" t="s">
        <v>163</v>
      </c>
      <c r="I203" s="473" t="s">
        <v>238</v>
      </c>
    </row>
    <row r="204" spans="1:9" s="46" customFormat="1">
      <c r="A204" s="62"/>
      <c r="B204" s="47"/>
      <c r="C204" s="62"/>
      <c r="D204" s="64"/>
      <c r="E204" s="40" t="s">
        <v>236</v>
      </c>
      <c r="F204" s="62"/>
      <c r="G204" s="57"/>
    </row>
    <row r="205" spans="1:9" s="46" customFormat="1" hidden="1" outlineLevel="2">
      <c r="A205" s="62"/>
      <c r="C205" s="62"/>
      <c r="D205" s="215" t="s">
        <v>201</v>
      </c>
      <c r="E205" s="96"/>
      <c r="F205" s="62"/>
      <c r="G205" s="57"/>
    </row>
    <row r="206" spans="1:9" s="46" customFormat="1" hidden="1" outlineLevel="2">
      <c r="A206" s="62"/>
      <c r="B206" s="47"/>
      <c r="C206" s="62"/>
      <c r="D206" s="193"/>
      <c r="E206" s="40"/>
      <c r="F206" s="62"/>
      <c r="G206" s="57"/>
    </row>
    <row r="207" spans="1:9" s="46" customFormat="1" hidden="1" outlineLevel="2">
      <c r="A207" s="62"/>
      <c r="C207" s="62"/>
      <c r="D207" s="215" t="s">
        <v>200</v>
      </c>
      <c r="E207" s="96"/>
      <c r="F207" s="62"/>
      <c r="G207" s="57"/>
    </row>
    <row r="208" spans="1:9" s="46" customFormat="1" hidden="1" outlineLevel="2">
      <c r="A208" s="62"/>
      <c r="B208" s="47"/>
      <c r="C208" s="62"/>
      <c r="D208" s="193"/>
      <c r="E208" s="40"/>
      <c r="F208" s="62"/>
      <c r="G208" s="57"/>
    </row>
    <row r="209" spans="1:7" s="46" customFormat="1" hidden="1" outlineLevel="2">
      <c r="A209" s="62"/>
      <c r="C209" s="62"/>
      <c r="D209" s="215" t="s">
        <v>202</v>
      </c>
      <c r="E209" s="98"/>
      <c r="F209" s="62"/>
      <c r="G209" s="57"/>
    </row>
    <row r="210" spans="1:7" s="46" customFormat="1" hidden="1" outlineLevel="2">
      <c r="A210" s="62"/>
      <c r="B210" s="47"/>
      <c r="C210" s="62"/>
      <c r="D210" s="193"/>
      <c r="E210" s="40"/>
      <c r="F210" s="62"/>
      <c r="G210" s="57"/>
    </row>
    <row r="211" spans="1:7" s="46" customFormat="1" hidden="1" outlineLevel="2">
      <c r="A211" s="62"/>
      <c r="C211" s="62"/>
      <c r="D211" s="215" t="s">
        <v>203</v>
      </c>
      <c r="E211" s="98"/>
      <c r="F211" s="62"/>
      <c r="G211" s="57"/>
    </row>
    <row r="212" spans="1:7" s="46" customFormat="1" outlineLevel="1" collapsed="1">
      <c r="A212" s="62"/>
      <c r="B212" s="47"/>
      <c r="C212" s="62"/>
      <c r="D212" s="193"/>
      <c r="E212" s="40"/>
      <c r="F212" s="62"/>
      <c r="G212" s="57"/>
    </row>
    <row r="213" spans="1:7" s="46" customFormat="1" ht="38.25" outlineLevel="1">
      <c r="A213" s="62"/>
      <c r="B213" s="47"/>
      <c r="C213" s="62"/>
      <c r="D213" s="193" t="s">
        <v>193</v>
      </c>
      <c r="E213" s="334" t="s">
        <v>240</v>
      </c>
      <c r="F213" s="62"/>
      <c r="G213" s="57"/>
    </row>
    <row r="214" spans="1:7" s="46" customFormat="1" ht="127.5" outlineLevel="1">
      <c r="A214" s="62"/>
      <c r="B214" s="47"/>
      <c r="C214" s="62"/>
      <c r="D214" s="193" t="s">
        <v>194</v>
      </c>
      <c r="E214" s="334" t="s">
        <v>1082</v>
      </c>
      <c r="F214" s="62"/>
      <c r="G214" s="57"/>
    </row>
    <row r="215" spans="1:7" s="46" customFormat="1">
      <c r="A215" s="62"/>
      <c r="B215" s="47"/>
      <c r="C215" s="62"/>
      <c r="D215" s="64"/>
      <c r="E215" s="100"/>
      <c r="F215" s="62"/>
      <c r="G215" s="57"/>
    </row>
    <row r="216" spans="1:7" s="62" customFormat="1" ht="15.75">
      <c r="B216" s="63"/>
      <c r="D216" s="265" t="s">
        <v>121</v>
      </c>
      <c r="E216" s="266" t="s">
        <v>232</v>
      </c>
      <c r="G216" s="83" t="s">
        <v>163</v>
      </c>
    </row>
    <row r="217" spans="1:7" ht="13.5" thickBot="1"/>
    <row r="218" spans="1:7" s="62" customFormat="1" ht="26.25" thickBot="1">
      <c r="B218" s="48"/>
      <c r="D218" s="64" t="s">
        <v>122</v>
      </c>
      <c r="E218" s="35" t="s">
        <v>233</v>
      </c>
      <c r="G218" s="83" t="s">
        <v>163</v>
      </c>
    </row>
    <row r="219" spans="1:7" s="46" customFormat="1">
      <c r="A219" s="62"/>
      <c r="B219" s="47"/>
      <c r="C219" s="62"/>
      <c r="D219" s="64"/>
      <c r="E219" s="40" t="s">
        <v>191</v>
      </c>
      <c r="F219" s="62"/>
      <c r="G219" s="57"/>
    </row>
    <row r="220" spans="1:7" s="46" customFormat="1" hidden="1" outlineLevel="2">
      <c r="A220" s="62"/>
      <c r="C220" s="62"/>
      <c r="D220" s="215" t="s">
        <v>201</v>
      </c>
      <c r="E220" s="96"/>
      <c r="F220" s="62"/>
      <c r="G220" s="57"/>
    </row>
    <row r="221" spans="1:7" s="46" customFormat="1" hidden="1" outlineLevel="2">
      <c r="A221" s="62"/>
      <c r="B221" s="47"/>
      <c r="C221" s="62"/>
      <c r="D221" s="193"/>
      <c r="E221" s="40"/>
      <c r="F221" s="62"/>
      <c r="G221" s="57"/>
    </row>
    <row r="222" spans="1:7" s="46" customFormat="1" hidden="1" outlineLevel="2">
      <c r="A222" s="62"/>
      <c r="C222" s="62"/>
      <c r="D222" s="215" t="s">
        <v>200</v>
      </c>
      <c r="E222" s="96"/>
      <c r="F222" s="62"/>
      <c r="G222" s="57"/>
    </row>
    <row r="223" spans="1:7" s="46" customFormat="1" hidden="1" outlineLevel="2">
      <c r="A223" s="62"/>
      <c r="B223" s="47"/>
      <c r="C223" s="62"/>
      <c r="D223" s="193"/>
      <c r="E223" s="40"/>
      <c r="F223" s="62"/>
      <c r="G223" s="57"/>
    </row>
    <row r="224" spans="1:7" s="46" customFormat="1" hidden="1" outlineLevel="2">
      <c r="A224" s="62"/>
      <c r="C224" s="62"/>
      <c r="D224" s="215" t="s">
        <v>202</v>
      </c>
      <c r="E224" s="98"/>
      <c r="F224" s="62"/>
      <c r="G224" s="57"/>
    </row>
    <row r="225" spans="1:7" s="46" customFormat="1" hidden="1" outlineLevel="2">
      <c r="A225" s="62"/>
      <c r="B225" s="47"/>
      <c r="C225" s="62"/>
      <c r="D225" s="193"/>
      <c r="E225" s="40"/>
      <c r="F225" s="62"/>
      <c r="G225" s="57"/>
    </row>
    <row r="226" spans="1:7" s="46" customFormat="1" hidden="1" outlineLevel="2">
      <c r="A226" s="62"/>
      <c r="C226" s="62"/>
      <c r="D226" s="215" t="s">
        <v>203</v>
      </c>
      <c r="E226" s="98"/>
      <c r="F226" s="62"/>
      <c r="G226" s="57"/>
    </row>
    <row r="227" spans="1:7" s="46" customFormat="1" outlineLevel="1" collapsed="1">
      <c r="A227" s="62"/>
      <c r="B227" s="47"/>
      <c r="C227" s="62"/>
      <c r="D227" s="193"/>
      <c r="E227" s="40"/>
      <c r="F227" s="62"/>
      <c r="G227" s="57"/>
    </row>
    <row r="228" spans="1:7" s="46" customFormat="1" ht="25.5" outlineLevel="1">
      <c r="A228" s="62"/>
      <c r="B228" s="47"/>
      <c r="C228" s="62"/>
      <c r="D228" s="193" t="s">
        <v>193</v>
      </c>
      <c r="E228" s="334" t="s">
        <v>234</v>
      </c>
      <c r="F228" s="62"/>
      <c r="G228" s="57"/>
    </row>
    <row r="229" spans="1:7" s="46" customFormat="1" ht="165.75" outlineLevel="1">
      <c r="A229" s="62"/>
      <c r="B229" s="47"/>
      <c r="C229" s="62"/>
      <c r="D229" s="193" t="s">
        <v>194</v>
      </c>
      <c r="E229" s="334" t="s">
        <v>1081</v>
      </c>
      <c r="F229" s="62"/>
      <c r="G229" s="57"/>
    </row>
    <row r="230" spans="1:7" ht="13.5" thickBot="1"/>
    <row r="231" spans="1:7" s="62" customFormat="1" ht="26.25" thickBot="1">
      <c r="B231" s="48"/>
      <c r="D231" s="126" t="s">
        <v>123</v>
      </c>
      <c r="E231" s="35" t="s">
        <v>241</v>
      </c>
      <c r="G231" s="83" t="s">
        <v>163</v>
      </c>
    </row>
    <row r="232" spans="1:7" s="46" customFormat="1">
      <c r="A232" s="62"/>
      <c r="B232" s="47"/>
      <c r="C232" s="62"/>
      <c r="D232" s="64"/>
      <c r="E232" s="40" t="s">
        <v>191</v>
      </c>
      <c r="F232" s="62"/>
      <c r="G232" s="57"/>
    </row>
    <row r="233" spans="1:7" s="46" customFormat="1" hidden="1" outlineLevel="2">
      <c r="A233" s="62"/>
      <c r="C233" s="62"/>
      <c r="D233" s="215" t="s">
        <v>201</v>
      </c>
      <c r="E233" s="96"/>
      <c r="F233" s="62"/>
      <c r="G233" s="57"/>
    </row>
    <row r="234" spans="1:7" s="46" customFormat="1" hidden="1" outlineLevel="2">
      <c r="A234" s="62"/>
      <c r="B234" s="47"/>
      <c r="C234" s="62"/>
      <c r="D234" s="193"/>
      <c r="E234" s="40"/>
      <c r="F234" s="62"/>
      <c r="G234" s="57"/>
    </row>
    <row r="235" spans="1:7" s="46" customFormat="1" hidden="1" outlineLevel="2">
      <c r="A235" s="62"/>
      <c r="C235" s="62"/>
      <c r="D235" s="215" t="s">
        <v>200</v>
      </c>
      <c r="E235" s="96"/>
      <c r="F235" s="62"/>
      <c r="G235" s="57"/>
    </row>
    <row r="236" spans="1:7" s="46" customFormat="1" hidden="1" outlineLevel="2">
      <c r="A236" s="62"/>
      <c r="B236" s="47"/>
      <c r="C236" s="62"/>
      <c r="D236" s="193"/>
      <c r="E236" s="40"/>
      <c r="F236" s="62"/>
      <c r="G236" s="57"/>
    </row>
    <row r="237" spans="1:7" s="46" customFormat="1" hidden="1" outlineLevel="2">
      <c r="A237" s="62"/>
      <c r="C237" s="62"/>
      <c r="D237" s="215" t="s">
        <v>202</v>
      </c>
      <c r="E237" s="98"/>
      <c r="F237" s="62"/>
      <c r="G237" s="57"/>
    </row>
    <row r="238" spans="1:7" s="46" customFormat="1" hidden="1" outlineLevel="2">
      <c r="A238" s="62"/>
      <c r="B238" s="47"/>
      <c r="C238" s="62"/>
      <c r="D238" s="193"/>
      <c r="E238" s="40"/>
      <c r="F238" s="62"/>
      <c r="G238" s="57"/>
    </row>
    <row r="239" spans="1:7" s="46" customFormat="1" hidden="1" outlineLevel="2">
      <c r="A239" s="62"/>
      <c r="C239" s="62"/>
      <c r="D239" s="215" t="s">
        <v>203</v>
      </c>
      <c r="E239" s="98"/>
      <c r="F239" s="62"/>
      <c r="G239" s="57"/>
    </row>
    <row r="240" spans="1:7" s="46" customFormat="1" outlineLevel="1" collapsed="1">
      <c r="A240" s="62"/>
      <c r="B240" s="47"/>
      <c r="C240" s="62"/>
      <c r="D240" s="193"/>
      <c r="E240" s="40"/>
      <c r="F240" s="62"/>
      <c r="G240" s="57"/>
    </row>
    <row r="241" spans="1:7" s="46" customFormat="1" ht="25.5" outlineLevel="1">
      <c r="A241" s="62"/>
      <c r="B241" s="47"/>
      <c r="C241" s="62"/>
      <c r="D241" s="193" t="s">
        <v>193</v>
      </c>
      <c r="E241" s="334" t="s">
        <v>242</v>
      </c>
      <c r="F241" s="62"/>
      <c r="G241" s="57"/>
    </row>
    <row r="242" spans="1:7" s="46" customFormat="1" ht="114.75" outlineLevel="1">
      <c r="A242" s="62"/>
      <c r="B242" s="47"/>
      <c r="C242" s="62"/>
      <c r="D242" s="193" t="s">
        <v>194</v>
      </c>
      <c r="E242" s="334" t="s">
        <v>1080</v>
      </c>
      <c r="F242" s="62"/>
      <c r="G242" s="57"/>
    </row>
    <row r="244" spans="1:7" s="62" customFormat="1" ht="18">
      <c r="B244" s="63"/>
      <c r="D244" s="104" t="s">
        <v>172</v>
      </c>
      <c r="E244" s="34" t="s">
        <v>243</v>
      </c>
      <c r="G244" s="83" t="s">
        <v>163</v>
      </c>
    </row>
    <row r="245" spans="1:7" s="62" customFormat="1">
      <c r="A245" s="46"/>
      <c r="B245" s="44"/>
      <c r="D245" s="64"/>
      <c r="E245" s="61"/>
      <c r="F245" s="46"/>
      <c r="G245" s="58"/>
    </row>
    <row r="246" spans="1:7" s="62" customFormat="1" ht="51">
      <c r="B246" s="63"/>
      <c r="D246" s="104"/>
      <c r="E246" s="263" t="s">
        <v>244</v>
      </c>
      <c r="G246" s="83"/>
    </row>
    <row r="247" spans="1:7" ht="13.5" thickBot="1"/>
    <row r="248" spans="1:7" s="62" customFormat="1" ht="13.5" thickBot="1">
      <c r="B248" s="48"/>
      <c r="D248" s="64" t="s">
        <v>173</v>
      </c>
      <c r="E248" s="35" t="s">
        <v>245</v>
      </c>
      <c r="G248" s="83" t="s">
        <v>163</v>
      </c>
    </row>
    <row r="249" spans="1:7" s="46" customFormat="1">
      <c r="A249" s="62"/>
      <c r="B249" s="47"/>
      <c r="C249" s="62"/>
      <c r="D249" s="64"/>
      <c r="E249" s="40" t="s">
        <v>191</v>
      </c>
      <c r="F249" s="62"/>
      <c r="G249" s="57"/>
    </row>
    <row r="250" spans="1:7" s="46" customFormat="1" hidden="1" outlineLevel="2">
      <c r="A250" s="62"/>
      <c r="C250" s="62"/>
      <c r="D250" s="215" t="s">
        <v>201</v>
      </c>
      <c r="E250" s="96"/>
      <c r="F250" s="62"/>
      <c r="G250" s="57"/>
    </row>
    <row r="251" spans="1:7" s="46" customFormat="1" hidden="1" outlineLevel="2">
      <c r="A251" s="62"/>
      <c r="B251" s="47"/>
      <c r="C251" s="62"/>
      <c r="D251" s="193"/>
      <c r="E251" s="40"/>
      <c r="F251" s="62"/>
      <c r="G251" s="57"/>
    </row>
    <row r="252" spans="1:7" s="46" customFormat="1" hidden="1" outlineLevel="2">
      <c r="A252" s="62"/>
      <c r="C252" s="62"/>
      <c r="D252" s="215" t="s">
        <v>200</v>
      </c>
      <c r="E252" s="96"/>
      <c r="F252" s="62"/>
      <c r="G252" s="57"/>
    </row>
    <row r="253" spans="1:7" s="46" customFormat="1" hidden="1" outlineLevel="2">
      <c r="A253" s="62"/>
      <c r="B253" s="47"/>
      <c r="C253" s="62"/>
      <c r="D253" s="193"/>
      <c r="E253" s="40"/>
      <c r="F253" s="62"/>
      <c r="G253" s="57"/>
    </row>
    <row r="254" spans="1:7" s="46" customFormat="1" hidden="1" outlineLevel="2">
      <c r="A254" s="62"/>
      <c r="C254" s="62"/>
      <c r="D254" s="215" t="s">
        <v>202</v>
      </c>
      <c r="E254" s="98"/>
      <c r="F254" s="62"/>
      <c r="G254" s="57"/>
    </row>
    <row r="255" spans="1:7" s="46" customFormat="1" hidden="1" outlineLevel="2">
      <c r="A255" s="62"/>
      <c r="B255" s="47"/>
      <c r="C255" s="62"/>
      <c r="D255" s="193"/>
      <c r="E255" s="40"/>
      <c r="F255" s="62"/>
      <c r="G255" s="57"/>
    </row>
    <row r="256" spans="1:7" s="46" customFormat="1" hidden="1" outlineLevel="2">
      <c r="A256" s="62"/>
      <c r="C256" s="62"/>
      <c r="D256" s="215" t="s">
        <v>203</v>
      </c>
      <c r="E256" s="98"/>
      <c r="F256" s="62"/>
      <c r="G256" s="57"/>
    </row>
    <row r="257" spans="1:7" s="46" customFormat="1" outlineLevel="1" collapsed="1">
      <c r="A257" s="62"/>
      <c r="B257" s="47"/>
      <c r="C257" s="62"/>
      <c r="D257" s="193"/>
      <c r="E257" s="40"/>
      <c r="F257" s="62"/>
      <c r="G257" s="57"/>
    </row>
    <row r="258" spans="1:7" s="46" customFormat="1" ht="25.5" outlineLevel="1">
      <c r="A258" s="62"/>
      <c r="B258" s="47"/>
      <c r="C258" s="62"/>
      <c r="D258" s="193" t="s">
        <v>193</v>
      </c>
      <c r="E258" s="334" t="s">
        <v>246</v>
      </c>
      <c r="F258" s="62"/>
      <c r="G258" s="57"/>
    </row>
    <row r="259" spans="1:7" s="46" customFormat="1" ht="140.25" outlineLevel="1">
      <c r="A259" s="62"/>
      <c r="B259" s="47"/>
      <c r="C259" s="62"/>
      <c r="D259" s="193" t="s">
        <v>194</v>
      </c>
      <c r="E259" s="334" t="s">
        <v>1079</v>
      </c>
      <c r="F259" s="62"/>
      <c r="G259" s="57"/>
    </row>
    <row r="260" spans="1:7" ht="13.5" thickBot="1"/>
    <row r="261" spans="1:7" s="62" customFormat="1" ht="13.5" thickBot="1">
      <c r="B261" s="48"/>
      <c r="D261" s="64" t="s">
        <v>174</v>
      </c>
      <c r="E261" s="35" t="s">
        <v>247</v>
      </c>
      <c r="G261" s="83" t="s">
        <v>163</v>
      </c>
    </row>
    <row r="262" spans="1:7" s="46" customFormat="1">
      <c r="A262" s="62"/>
      <c r="B262" s="47"/>
      <c r="C262" s="62"/>
      <c r="D262" s="64"/>
      <c r="E262" s="40" t="s">
        <v>191</v>
      </c>
      <c r="F262" s="62"/>
      <c r="G262" s="57"/>
    </row>
    <row r="263" spans="1:7" s="46" customFormat="1" hidden="1" outlineLevel="2">
      <c r="A263" s="62"/>
      <c r="C263" s="62"/>
      <c r="D263" s="215" t="s">
        <v>201</v>
      </c>
      <c r="E263" s="96"/>
      <c r="F263" s="62"/>
      <c r="G263" s="57"/>
    </row>
    <row r="264" spans="1:7" s="46" customFormat="1" hidden="1" outlineLevel="2">
      <c r="A264" s="62"/>
      <c r="B264" s="47"/>
      <c r="C264" s="62"/>
      <c r="D264" s="193"/>
      <c r="E264" s="40"/>
      <c r="F264" s="62"/>
      <c r="G264" s="57"/>
    </row>
    <row r="265" spans="1:7" s="46" customFormat="1" hidden="1" outlineLevel="2">
      <c r="A265" s="62"/>
      <c r="C265" s="62"/>
      <c r="D265" s="215" t="s">
        <v>200</v>
      </c>
      <c r="E265" s="96"/>
      <c r="F265" s="62"/>
      <c r="G265" s="57"/>
    </row>
    <row r="266" spans="1:7" s="46" customFormat="1" hidden="1" outlineLevel="2">
      <c r="A266" s="62"/>
      <c r="B266" s="47"/>
      <c r="C266" s="62"/>
      <c r="D266" s="193"/>
      <c r="E266" s="40"/>
      <c r="F266" s="62"/>
      <c r="G266" s="57"/>
    </row>
    <row r="267" spans="1:7" s="46" customFormat="1" hidden="1" outlineLevel="2">
      <c r="A267" s="62"/>
      <c r="C267" s="62"/>
      <c r="D267" s="215" t="s">
        <v>202</v>
      </c>
      <c r="E267" s="98"/>
      <c r="F267" s="62"/>
      <c r="G267" s="57"/>
    </row>
    <row r="268" spans="1:7" s="46" customFormat="1" hidden="1" outlineLevel="2">
      <c r="A268" s="62"/>
      <c r="B268" s="47"/>
      <c r="C268" s="62"/>
      <c r="D268" s="193"/>
      <c r="E268" s="40"/>
      <c r="F268" s="62"/>
      <c r="G268" s="57"/>
    </row>
    <row r="269" spans="1:7" s="46" customFormat="1" hidden="1" outlineLevel="2">
      <c r="A269" s="62"/>
      <c r="C269" s="62"/>
      <c r="D269" s="215" t="s">
        <v>203</v>
      </c>
      <c r="E269" s="98"/>
      <c r="F269" s="62"/>
      <c r="G269" s="57"/>
    </row>
    <row r="270" spans="1:7" s="46" customFormat="1" outlineLevel="1" collapsed="1">
      <c r="A270" s="62"/>
      <c r="B270" s="47"/>
      <c r="C270" s="62"/>
      <c r="D270" s="193"/>
      <c r="E270" s="40"/>
      <c r="F270" s="62"/>
      <c r="G270" s="57"/>
    </row>
    <row r="271" spans="1:7" s="46" customFormat="1" ht="25.5" outlineLevel="1">
      <c r="A271" s="62"/>
      <c r="B271" s="47"/>
      <c r="C271" s="62"/>
      <c r="D271" s="193" t="s">
        <v>193</v>
      </c>
      <c r="E271" s="334" t="s">
        <v>248</v>
      </c>
      <c r="F271" s="62"/>
      <c r="G271" s="57"/>
    </row>
    <row r="272" spans="1:7" s="46" customFormat="1" ht="178.5" outlineLevel="1">
      <c r="A272" s="62"/>
      <c r="B272" s="47"/>
      <c r="C272" s="62"/>
      <c r="D272" s="193" t="s">
        <v>194</v>
      </c>
      <c r="E272" s="334" t="s">
        <v>1078</v>
      </c>
      <c r="F272" s="62"/>
      <c r="G272" s="57"/>
    </row>
    <row r="273" spans="1:7" ht="13.5" thickBot="1"/>
    <row r="274" spans="1:7" s="62" customFormat="1" ht="13.5" thickBot="1">
      <c r="B274" s="48"/>
      <c r="D274" s="64" t="s">
        <v>175</v>
      </c>
      <c r="E274" s="35" t="s">
        <v>249</v>
      </c>
      <c r="G274" s="83" t="s">
        <v>163</v>
      </c>
    </row>
    <row r="275" spans="1:7" s="46" customFormat="1">
      <c r="A275" s="62"/>
      <c r="B275" s="47"/>
      <c r="C275" s="62"/>
      <c r="D275" s="64"/>
      <c r="E275" s="40" t="s">
        <v>191</v>
      </c>
      <c r="F275" s="62"/>
      <c r="G275" s="57"/>
    </row>
    <row r="276" spans="1:7" s="46" customFormat="1" hidden="1" outlineLevel="2">
      <c r="A276" s="62"/>
      <c r="C276" s="62"/>
      <c r="D276" s="215" t="s">
        <v>201</v>
      </c>
      <c r="E276" s="96"/>
      <c r="F276" s="62"/>
      <c r="G276" s="57"/>
    </row>
    <row r="277" spans="1:7" s="46" customFormat="1" hidden="1" outlineLevel="2">
      <c r="A277" s="62"/>
      <c r="B277" s="47"/>
      <c r="C277" s="62"/>
      <c r="D277" s="193"/>
      <c r="E277" s="40"/>
      <c r="F277" s="62"/>
      <c r="G277" s="57"/>
    </row>
    <row r="278" spans="1:7" s="46" customFormat="1" hidden="1" outlineLevel="2">
      <c r="A278" s="62"/>
      <c r="C278" s="62"/>
      <c r="D278" s="215" t="s">
        <v>200</v>
      </c>
      <c r="E278" s="96"/>
      <c r="F278" s="62"/>
      <c r="G278" s="57"/>
    </row>
    <row r="279" spans="1:7" s="46" customFormat="1" hidden="1" outlineLevel="2">
      <c r="A279" s="62"/>
      <c r="B279" s="47"/>
      <c r="C279" s="62"/>
      <c r="D279" s="193"/>
      <c r="E279" s="40"/>
      <c r="F279" s="62"/>
      <c r="G279" s="57"/>
    </row>
    <row r="280" spans="1:7" s="46" customFormat="1" hidden="1" outlineLevel="2">
      <c r="A280" s="62"/>
      <c r="C280" s="62"/>
      <c r="D280" s="215" t="s">
        <v>202</v>
      </c>
      <c r="E280" s="98"/>
      <c r="F280" s="62"/>
      <c r="G280" s="57"/>
    </row>
    <row r="281" spans="1:7" s="46" customFormat="1" hidden="1" outlineLevel="2">
      <c r="A281" s="62"/>
      <c r="B281" s="47"/>
      <c r="C281" s="62"/>
      <c r="D281" s="193"/>
      <c r="E281" s="40"/>
      <c r="F281" s="62"/>
      <c r="G281" s="57"/>
    </row>
    <row r="282" spans="1:7" s="46" customFormat="1" hidden="1" outlineLevel="2">
      <c r="A282" s="62"/>
      <c r="C282" s="62"/>
      <c r="D282" s="215" t="s">
        <v>203</v>
      </c>
      <c r="E282" s="98"/>
      <c r="F282" s="62"/>
      <c r="G282" s="57"/>
    </row>
    <row r="283" spans="1:7" s="46" customFormat="1" outlineLevel="1" collapsed="1">
      <c r="A283" s="62"/>
      <c r="B283" s="47"/>
      <c r="C283" s="62"/>
      <c r="D283" s="193"/>
      <c r="E283" s="40"/>
      <c r="F283" s="62"/>
      <c r="G283" s="57"/>
    </row>
    <row r="284" spans="1:7" s="46" customFormat="1" ht="25.5" outlineLevel="1">
      <c r="A284" s="62"/>
      <c r="B284" s="47"/>
      <c r="C284" s="62"/>
      <c r="D284" s="193" t="s">
        <v>193</v>
      </c>
      <c r="E284" s="334" t="s">
        <v>250</v>
      </c>
      <c r="F284" s="62"/>
      <c r="G284" s="57"/>
    </row>
    <row r="285" spans="1:7" s="46" customFormat="1" ht="153" outlineLevel="1">
      <c r="A285" s="62"/>
      <c r="B285" s="47"/>
      <c r="C285" s="62"/>
      <c r="D285" s="193" t="s">
        <v>194</v>
      </c>
      <c r="E285" s="334" t="s">
        <v>1077</v>
      </c>
      <c r="F285" s="62"/>
      <c r="G285" s="57"/>
    </row>
    <row r="287" spans="1:7" s="62" customFormat="1" ht="18">
      <c r="B287" s="63"/>
      <c r="D287" s="104" t="s">
        <v>176</v>
      </c>
      <c r="E287" s="34" t="s">
        <v>251</v>
      </c>
      <c r="G287" s="83" t="s">
        <v>163</v>
      </c>
    </row>
    <row r="288" spans="1:7" s="62" customFormat="1">
      <c r="A288" s="46"/>
      <c r="B288" s="44"/>
      <c r="D288" s="64"/>
      <c r="E288" s="61"/>
      <c r="F288" s="46"/>
      <c r="G288" s="58"/>
    </row>
    <row r="289" spans="1:7" s="62" customFormat="1" ht="63.75">
      <c r="B289" s="63"/>
      <c r="D289" s="104"/>
      <c r="E289" s="263" t="s">
        <v>252</v>
      </c>
      <c r="G289" s="83"/>
    </row>
    <row r="290" spans="1:7" ht="13.5" thickBot="1"/>
    <row r="291" spans="1:7" s="62" customFormat="1" ht="26.25" thickBot="1">
      <c r="B291" s="48"/>
      <c r="D291" s="64" t="s">
        <v>177</v>
      </c>
      <c r="E291" s="35" t="s">
        <v>253</v>
      </c>
      <c r="G291" s="83" t="s">
        <v>163</v>
      </c>
    </row>
    <row r="292" spans="1:7" s="46" customFormat="1">
      <c r="A292" s="62"/>
      <c r="B292" s="47"/>
      <c r="C292" s="62"/>
      <c r="D292" s="64"/>
      <c r="E292" s="40" t="s">
        <v>236</v>
      </c>
      <c r="F292" s="62"/>
      <c r="G292" s="57"/>
    </row>
    <row r="293" spans="1:7" s="46" customFormat="1" hidden="1" outlineLevel="2">
      <c r="A293" s="62"/>
      <c r="C293" s="62"/>
      <c r="D293" s="215" t="s">
        <v>201</v>
      </c>
      <c r="E293" s="96"/>
      <c r="F293" s="62"/>
      <c r="G293" s="57"/>
    </row>
    <row r="294" spans="1:7" s="46" customFormat="1" hidden="1" outlineLevel="2">
      <c r="A294" s="62"/>
      <c r="B294" s="47"/>
      <c r="C294" s="62"/>
      <c r="D294" s="193"/>
      <c r="E294" s="40"/>
      <c r="F294" s="62"/>
      <c r="G294" s="57"/>
    </row>
    <row r="295" spans="1:7" s="46" customFormat="1" hidden="1" outlineLevel="2">
      <c r="A295" s="62"/>
      <c r="C295" s="62"/>
      <c r="D295" s="215" t="s">
        <v>200</v>
      </c>
      <c r="E295" s="96"/>
      <c r="F295" s="62"/>
      <c r="G295" s="57"/>
    </row>
    <row r="296" spans="1:7" s="46" customFormat="1" hidden="1" outlineLevel="2">
      <c r="A296" s="62"/>
      <c r="B296" s="47"/>
      <c r="C296" s="62"/>
      <c r="D296" s="193"/>
      <c r="E296" s="40"/>
      <c r="F296" s="62"/>
      <c r="G296" s="57"/>
    </row>
    <row r="297" spans="1:7" s="46" customFormat="1" hidden="1" outlineLevel="2">
      <c r="A297" s="62"/>
      <c r="C297" s="62"/>
      <c r="D297" s="215" t="s">
        <v>202</v>
      </c>
      <c r="E297" s="98"/>
      <c r="F297" s="62"/>
      <c r="G297" s="57"/>
    </row>
    <row r="298" spans="1:7" s="46" customFormat="1" hidden="1" outlineLevel="2">
      <c r="A298" s="62"/>
      <c r="B298" s="47"/>
      <c r="C298" s="62"/>
      <c r="D298" s="193"/>
      <c r="E298" s="40"/>
      <c r="F298" s="62"/>
      <c r="G298" s="57"/>
    </row>
    <row r="299" spans="1:7" s="46" customFormat="1" hidden="1" outlineLevel="2">
      <c r="A299" s="62"/>
      <c r="C299" s="62"/>
      <c r="D299" s="215" t="s">
        <v>203</v>
      </c>
      <c r="E299" s="98"/>
      <c r="F299" s="62"/>
      <c r="G299" s="57"/>
    </row>
    <row r="300" spans="1:7" s="46" customFormat="1" outlineLevel="1" collapsed="1">
      <c r="A300" s="62"/>
      <c r="B300" s="47"/>
      <c r="C300" s="62"/>
      <c r="D300" s="193"/>
      <c r="E300" s="40"/>
      <c r="F300" s="62"/>
      <c r="G300" s="57"/>
    </row>
    <row r="301" spans="1:7" s="46" customFormat="1" ht="25.5" outlineLevel="1">
      <c r="A301" s="62"/>
      <c r="B301" s="47"/>
      <c r="C301" s="62"/>
      <c r="D301" s="193" t="s">
        <v>193</v>
      </c>
      <c r="E301" s="334" t="s">
        <v>254</v>
      </c>
      <c r="F301" s="62"/>
      <c r="G301" s="57"/>
    </row>
    <row r="302" spans="1:7" s="46" customFormat="1" ht="165.75" outlineLevel="1">
      <c r="A302" s="62"/>
      <c r="B302" s="47"/>
      <c r="C302" s="62"/>
      <c r="D302" s="193" t="s">
        <v>194</v>
      </c>
      <c r="E302" s="334" t="s">
        <v>1076</v>
      </c>
      <c r="F302" s="62"/>
      <c r="G302" s="57"/>
    </row>
    <row r="303" spans="1:7" ht="13.5" thickBot="1"/>
    <row r="304" spans="1:7" s="62" customFormat="1" ht="26.25" thickBot="1">
      <c r="B304" s="48"/>
      <c r="D304" s="64" t="s">
        <v>178</v>
      </c>
      <c r="E304" s="35" t="s">
        <v>255</v>
      </c>
      <c r="G304" s="83" t="s">
        <v>163</v>
      </c>
    </row>
    <row r="305" spans="1:7" s="46" customFormat="1">
      <c r="A305" s="62"/>
      <c r="B305" s="47"/>
      <c r="C305" s="62"/>
      <c r="D305" s="64"/>
      <c r="E305" s="40" t="s">
        <v>236</v>
      </c>
      <c r="F305" s="62"/>
      <c r="G305" s="57"/>
    </row>
    <row r="306" spans="1:7" s="46" customFormat="1" hidden="1" outlineLevel="2">
      <c r="A306" s="62"/>
      <c r="C306" s="62"/>
      <c r="D306" s="215" t="s">
        <v>201</v>
      </c>
      <c r="E306" s="96"/>
      <c r="F306" s="62"/>
      <c r="G306" s="57"/>
    </row>
    <row r="307" spans="1:7" s="46" customFormat="1" hidden="1" outlineLevel="2">
      <c r="A307" s="62"/>
      <c r="B307" s="47"/>
      <c r="C307" s="62"/>
      <c r="D307" s="193"/>
      <c r="E307" s="40"/>
      <c r="F307" s="62"/>
      <c r="G307" s="57"/>
    </row>
    <row r="308" spans="1:7" s="46" customFormat="1" hidden="1" outlineLevel="2">
      <c r="A308" s="62"/>
      <c r="C308" s="62"/>
      <c r="D308" s="215" t="s">
        <v>200</v>
      </c>
      <c r="E308" s="96"/>
      <c r="F308" s="62"/>
      <c r="G308" s="57"/>
    </row>
    <row r="309" spans="1:7" s="46" customFormat="1" hidden="1" outlineLevel="2">
      <c r="A309" s="62"/>
      <c r="B309" s="47"/>
      <c r="C309" s="62"/>
      <c r="D309" s="193"/>
      <c r="E309" s="40"/>
      <c r="F309" s="62"/>
      <c r="G309" s="57"/>
    </row>
    <row r="310" spans="1:7" s="46" customFormat="1" hidden="1" outlineLevel="2">
      <c r="A310" s="62"/>
      <c r="C310" s="62"/>
      <c r="D310" s="215" t="s">
        <v>202</v>
      </c>
      <c r="E310" s="98"/>
      <c r="F310" s="62"/>
      <c r="G310" s="57"/>
    </row>
    <row r="311" spans="1:7" s="46" customFormat="1" hidden="1" outlineLevel="2">
      <c r="A311" s="62"/>
      <c r="B311" s="47"/>
      <c r="C311" s="62"/>
      <c r="D311" s="193"/>
      <c r="E311" s="40"/>
      <c r="F311" s="62"/>
      <c r="G311" s="57"/>
    </row>
    <row r="312" spans="1:7" s="46" customFormat="1" hidden="1" outlineLevel="2">
      <c r="A312" s="62"/>
      <c r="C312" s="62"/>
      <c r="D312" s="215" t="s">
        <v>203</v>
      </c>
      <c r="E312" s="98"/>
      <c r="F312" s="62"/>
      <c r="G312" s="57"/>
    </row>
    <row r="313" spans="1:7" s="46" customFormat="1" outlineLevel="1" collapsed="1">
      <c r="A313" s="62"/>
      <c r="B313" s="47"/>
      <c r="C313" s="62"/>
      <c r="D313" s="193"/>
      <c r="E313" s="40"/>
      <c r="F313" s="62"/>
      <c r="G313" s="57"/>
    </row>
    <row r="314" spans="1:7" s="46" customFormat="1" ht="25.5" outlineLevel="1">
      <c r="A314" s="62"/>
      <c r="B314" s="47"/>
      <c r="C314" s="62"/>
      <c r="D314" s="193" t="s">
        <v>193</v>
      </c>
      <c r="E314" s="334" t="s">
        <v>256</v>
      </c>
      <c r="F314" s="62"/>
      <c r="G314" s="57"/>
    </row>
    <row r="315" spans="1:7" s="46" customFormat="1" ht="178.5" outlineLevel="1">
      <c r="A315" s="62"/>
      <c r="B315" s="47"/>
      <c r="C315" s="62"/>
      <c r="D315" s="193" t="s">
        <v>194</v>
      </c>
      <c r="E315" s="334" t="s">
        <v>1075</v>
      </c>
      <c r="F315" s="62"/>
      <c r="G315" s="57"/>
    </row>
  </sheetData>
  <mergeCells count="4">
    <mergeCell ref="C3:E3"/>
    <mergeCell ref="C4:E4"/>
    <mergeCell ref="C5:E5"/>
    <mergeCell ref="B1:E1"/>
  </mergeCells>
  <dataValidations count="1">
    <dataValidation type="list" allowBlank="1" showInputMessage="1" showErrorMessage="1" sqref="B17 B30 B43 B56 B69 B82 B95 B108 B125 B138 B151 B164 B177 B190 B203 B218 B231 B248 B261 B274 B291 B304">
      <formula1>"na, 0, 1, 2, 3, 4, 5"</formula1>
    </dataValidation>
  </dataValidations>
  <hyperlinks>
    <hyperlink ref="I190" location="Optics" display="Optics"/>
    <hyperlink ref="I11" location="Protection_class" display="Protection classes"/>
    <hyperlink ref="I203" location="Optics" display="Optics"/>
  </hyperlinks>
  <pageMargins left="0.25" right="0.25" top="0.75" bottom="0.75" header="0.3" footer="0.3"/>
  <pageSetup paperSize="9" scale="65" fitToHeight="0" orientation="portrait" horizontalDpi="1200" verticalDpi="1200" r:id="rId1"/>
  <headerFooter>
    <oddFooter>&amp;C&amp;F / 
&amp;A&amp;RSeite &amp;P von &amp;N&amp;L&amp;"Calibri"&amp;11 Gedruckt am: &amp;D_x000D_&amp;1#&amp;"Calibri"&amp;10 [Public]</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158</vt:i4>
      </vt:variant>
    </vt:vector>
  </HeadingPairs>
  <TitlesOfParts>
    <vt:vector size="172" baseType="lpstr">
      <vt:lpstr>Welcome</vt:lpstr>
      <vt:lpstr>Maturity levels</vt:lpstr>
      <vt:lpstr>Definitions</vt:lpstr>
      <vt:lpstr>Cover</vt:lpstr>
      <vt:lpstr>Results</vt:lpstr>
      <vt:lpstr>Information Security</vt:lpstr>
      <vt:lpstr>Connection to 3rd parties (23)</vt:lpstr>
      <vt:lpstr>Data protection (24)</vt:lpstr>
      <vt:lpstr>Prototype protection (25)</vt:lpstr>
      <vt:lpstr>KPIs</vt:lpstr>
      <vt:lpstr>References</vt:lpstr>
      <vt:lpstr>Glossar</vt:lpstr>
      <vt:lpstr>License</vt:lpstr>
      <vt:lpstr>Change history</vt:lpstr>
      <vt:lpstr>_25.1.1</vt:lpstr>
      <vt:lpstr>_25.1.2</vt:lpstr>
      <vt:lpstr>_25.1.3</vt:lpstr>
      <vt:lpstr>_25.1.4</vt:lpstr>
      <vt:lpstr>_25.1.5</vt:lpstr>
      <vt:lpstr>_25.1.6</vt:lpstr>
      <vt:lpstr>_25.1.7</vt:lpstr>
      <vt:lpstr>_25.1.8</vt:lpstr>
      <vt:lpstr>_25.2.1</vt:lpstr>
      <vt:lpstr>_25.2.2</vt:lpstr>
      <vt:lpstr>_25.2.3</vt:lpstr>
      <vt:lpstr>_25.2.4</vt:lpstr>
      <vt:lpstr>_25.2.5</vt:lpstr>
      <vt:lpstr>_25.2.6</vt:lpstr>
      <vt:lpstr>_25.2.7</vt:lpstr>
      <vt:lpstr>_25.3.1</vt:lpstr>
      <vt:lpstr>_25.3.2</vt:lpstr>
      <vt:lpstr>_25.4.1</vt:lpstr>
      <vt:lpstr>_25.4.2</vt:lpstr>
      <vt:lpstr>_25.4.3</vt:lpstr>
      <vt:lpstr>_25.5.1</vt:lpstr>
      <vt:lpstr>_25.5.2</vt:lpstr>
      <vt:lpstr>Results!_Toc204394987_2</vt:lpstr>
      <vt:lpstr>Results!_Toc204394988_2</vt:lpstr>
      <vt:lpstr>Results!_Toc204394989_2</vt:lpstr>
      <vt:lpstr>Results!_Toc204394991_2</vt:lpstr>
      <vt:lpstr>Results!_Toc204394992_2</vt:lpstr>
      <vt:lpstr>Results!_Toc204394993_2</vt:lpstr>
      <vt:lpstr>Results!_Toc204394994_2</vt:lpstr>
      <vt:lpstr>Results!_Toc204394995_2</vt:lpstr>
      <vt:lpstr>Results!_Toc204394996_2</vt:lpstr>
      <vt:lpstr>Results!_Toc204394997_2</vt:lpstr>
      <vt:lpstr>Results!_Toc204394998_2</vt:lpstr>
      <vt:lpstr>Results!_Toc204395001_2</vt:lpstr>
      <vt:lpstr>Results!_Toc204395003_2</vt:lpstr>
      <vt:lpstr>Results!_Toc204395008_2</vt:lpstr>
      <vt:lpstr>Results!_Toc204395009_2</vt:lpstr>
      <vt:lpstr>Results!_Toc204395010_2</vt:lpstr>
      <vt:lpstr>Results!_Toc204395012_2</vt:lpstr>
      <vt:lpstr>Results!_Toc204395014_2</vt:lpstr>
      <vt:lpstr>Results!_Toc204395015_2</vt:lpstr>
      <vt:lpstr>Results!_Toc204395016_2</vt:lpstr>
      <vt:lpstr>Results!_Toc204395019_2</vt:lpstr>
      <vt:lpstr>Results!_Toc204395021_2</vt:lpstr>
      <vt:lpstr>Classification_level</vt:lpstr>
      <vt:lpstr>Control1.1</vt:lpstr>
      <vt:lpstr>Control1.2</vt:lpstr>
      <vt:lpstr>Control1.3</vt:lpstr>
      <vt:lpstr>Control10.1</vt:lpstr>
      <vt:lpstr>'Connection to 3rd parties (23)'!Control11.1</vt:lpstr>
      <vt:lpstr>Control11.1</vt:lpstr>
      <vt:lpstr>Control11.2</vt:lpstr>
      <vt:lpstr>Control11.3</vt:lpstr>
      <vt:lpstr>Control11.4</vt:lpstr>
      <vt:lpstr>Control12.1</vt:lpstr>
      <vt:lpstr>Control12.2</vt:lpstr>
      <vt:lpstr>Control12.3</vt:lpstr>
      <vt:lpstr>Control12.4</vt:lpstr>
      <vt:lpstr>Control12.5</vt:lpstr>
      <vt:lpstr>Control12.6</vt:lpstr>
      <vt:lpstr>Control12.7</vt:lpstr>
      <vt:lpstr>Control12.8</vt:lpstr>
      <vt:lpstr>Control12.9</vt:lpstr>
      <vt:lpstr>Control13.1</vt:lpstr>
      <vt:lpstr>Control13.2</vt:lpstr>
      <vt:lpstr>'Connection to 3rd parties (23)'!Control13.3</vt:lpstr>
      <vt:lpstr>Control13.3</vt:lpstr>
      <vt:lpstr>Control13.4</vt:lpstr>
      <vt:lpstr>Control13.5</vt:lpstr>
      <vt:lpstr>Control14.1</vt:lpstr>
      <vt:lpstr>Control14.2</vt:lpstr>
      <vt:lpstr>Control14.3</vt:lpstr>
      <vt:lpstr>Control14.4</vt:lpstr>
      <vt:lpstr>Control15.1</vt:lpstr>
      <vt:lpstr>Control15.2</vt:lpstr>
      <vt:lpstr>Control16.1</vt:lpstr>
      <vt:lpstr>Control16.2</vt:lpstr>
      <vt:lpstr>Control17.1</vt:lpstr>
      <vt:lpstr>Control18.1</vt:lpstr>
      <vt:lpstr>Control18.2</vt:lpstr>
      <vt:lpstr>Control18.3</vt:lpstr>
      <vt:lpstr>Control18.4</vt:lpstr>
      <vt:lpstr>Control23.11.1</vt:lpstr>
      <vt:lpstr>Control23.13.3</vt:lpstr>
      <vt:lpstr>Control23.7.2</vt:lpstr>
      <vt:lpstr>Control23.9.2</vt:lpstr>
      <vt:lpstr>Control5.1</vt:lpstr>
      <vt:lpstr>Control6.1</vt:lpstr>
      <vt:lpstr>Control6.2</vt:lpstr>
      <vt:lpstr>Control6.3</vt:lpstr>
      <vt:lpstr>Control6.4</vt:lpstr>
      <vt:lpstr>Control7.1</vt:lpstr>
      <vt:lpstr>'Connection to 3rd parties (23)'!Control7.2</vt:lpstr>
      <vt:lpstr>Control7.2</vt:lpstr>
      <vt:lpstr>Control8.1</vt:lpstr>
      <vt:lpstr>Control8.2</vt:lpstr>
      <vt:lpstr>Control8.3</vt:lpstr>
      <vt:lpstr>Control8.4</vt:lpstr>
      <vt:lpstr>Control9.1</vt:lpstr>
      <vt:lpstr>'Connection to 3rd parties (23)'!Control9.2</vt:lpstr>
      <vt:lpstr>Control9.2</vt:lpstr>
      <vt:lpstr>Control9.3</vt:lpstr>
      <vt:lpstr>Control9.4</vt:lpstr>
      <vt:lpstr>Control9.5</vt:lpstr>
      <vt:lpstr>Control9.6</vt:lpstr>
      <vt:lpstr>'Change history'!Druckbereich</vt:lpstr>
      <vt:lpstr>'Connection to 3rd parties (23)'!Druckbereich</vt:lpstr>
      <vt:lpstr>Cover!Druckbereich</vt:lpstr>
      <vt:lpstr>'Data protection (24)'!Druckbereich</vt:lpstr>
      <vt:lpstr>Definitions!Druckbereich</vt:lpstr>
      <vt:lpstr>Glossar!Druckbereich</vt:lpstr>
      <vt:lpstr>'Information Security'!Druckbereich</vt:lpstr>
      <vt:lpstr>KPIs!Druckbereich</vt:lpstr>
      <vt:lpstr>License!Druckbereich</vt:lpstr>
      <vt:lpstr>'Maturity levels'!Druckbereich</vt:lpstr>
      <vt:lpstr>'Prototype protection (25)'!Druckbereich</vt:lpstr>
      <vt:lpstr>References!Druckbereich</vt:lpstr>
      <vt:lpstr>Results!Druckbereich</vt:lpstr>
      <vt:lpstr>Welcome!Druckbereich</vt:lpstr>
      <vt:lpstr>'Change history'!Druckbereich_Änderungshistorie</vt:lpstr>
      <vt:lpstr>Cover!Druckbereich_Deckblatt</vt:lpstr>
      <vt:lpstr>Results!Druckbereich_Ergebnisse</vt:lpstr>
      <vt:lpstr>'Connection to 3rd parties (23)'!Druckbereich_Fragen</vt:lpstr>
      <vt:lpstr>'Information Security'!Druckbereich_Fragen</vt:lpstr>
      <vt:lpstr>Glossar!Druckbereich_Lizenz</vt:lpstr>
      <vt:lpstr>License!Druckbereich_Lizenz</vt:lpstr>
      <vt:lpstr>'Data protection (24)'!Drucktitel</vt:lpstr>
      <vt:lpstr>'Prototype protection (25)'!Drucktitel</vt:lpstr>
      <vt:lpstr>'Connection to 3rd parties (23)'!Drucktitel_Fragen</vt:lpstr>
      <vt:lpstr>'Information Security'!Drucktitel_Fragen</vt:lpstr>
      <vt:lpstr>Erl_Anforderungen</vt:lpstr>
      <vt:lpstr>KPIs!KPI_12.1</vt:lpstr>
      <vt:lpstr>KPIs!KPI_12.3</vt:lpstr>
      <vt:lpstr>KPIs!KPI_12.4</vt:lpstr>
      <vt:lpstr>KPIs!KPI_12.7</vt:lpstr>
      <vt:lpstr>KPIs!KPI_16.2</vt:lpstr>
      <vt:lpstr>KPIs!KPI_7.2</vt:lpstr>
      <vt:lpstr>KPIs!KPI_9.2</vt:lpstr>
      <vt:lpstr>KPI11.1</vt:lpstr>
      <vt:lpstr>KPI11.3</vt:lpstr>
      <vt:lpstr>KPI12.5</vt:lpstr>
      <vt:lpstr>KPI12.6</vt:lpstr>
      <vt:lpstr>KPI12.8</vt:lpstr>
      <vt:lpstr>KPI13.2</vt:lpstr>
      <vt:lpstr>KPI13.5</vt:lpstr>
      <vt:lpstr>KPI14.2</vt:lpstr>
      <vt:lpstr>KPI18.4</vt:lpstr>
      <vt:lpstr>KPI5.1</vt:lpstr>
      <vt:lpstr>KPIs!KPI6.2</vt:lpstr>
      <vt:lpstr>KPI6.2</vt:lpstr>
      <vt:lpstr>KPI6.3</vt:lpstr>
      <vt:lpstr>Off_Premises_workplace</vt:lpstr>
      <vt:lpstr>Optics</vt:lpstr>
      <vt:lpstr>Personnel</vt:lpstr>
      <vt:lpstr>'Data protection (24)'!PrintArea</vt:lpstr>
      <vt:lpstr>Protection_class</vt:lpstr>
      <vt:lpstr>Reifegrademodell</vt:lpstr>
      <vt:lpstr>Security_zones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VDA Information Security Assessment</dc:title>
  <dc:subject>Information Security</dc:subject>
  <dc:creator>VDA AK Informationsschutz</dc:creator>
  <dc:description>Lizenz: _x000d_
http://creativecommons.org/licenses/by-nd/3.0/de/</dc:description>
  <cp:lastModifiedBy>Eschenlohr, Christian</cp:lastModifiedBy>
  <cp:lastPrinted>2018-12-12T14:18:57Z</cp:lastPrinted>
  <dcterms:created xsi:type="dcterms:W3CDTF">2010-07-27T12:46:25Z</dcterms:created>
  <dcterms:modified xsi:type="dcterms:W3CDTF">2018-12-13T14:42:46Z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29e0912-694a-4279-a23d-6bd0b3fc9c48_Enabled">
    <vt:lpwstr>True</vt:lpwstr>
  </property>
  <property fmtid="{D5CDD505-2E9C-101B-9397-08002B2CF9AE}" pid="3" name="MSIP_Label_229e0912-694a-4279-a23d-6bd0b3fc9c48_SiteId">
    <vt:lpwstr>601e50db-f61c-4594-8e2e-260c58d3cfa1</vt:lpwstr>
  </property>
  <property fmtid="{D5CDD505-2E9C-101B-9397-08002B2CF9AE}" pid="4" name="MSIP_Label_229e0912-694a-4279-a23d-6bd0b3fc9c48_Owner">
    <vt:lpwstr>christian.eschenlohr@leoni.com</vt:lpwstr>
  </property>
  <property fmtid="{D5CDD505-2E9C-101B-9397-08002B2CF9AE}" pid="5" name="MSIP_Label_229e0912-694a-4279-a23d-6bd0b3fc9c48_SetDate">
    <vt:lpwstr>2018-12-11T06:53:14.8518344Z</vt:lpwstr>
  </property>
  <property fmtid="{D5CDD505-2E9C-101B-9397-08002B2CF9AE}" pid="6" name="MSIP_Label_229e0912-694a-4279-a23d-6bd0b3fc9c48_Name">
    <vt:lpwstr>Public</vt:lpwstr>
  </property>
  <property fmtid="{D5CDD505-2E9C-101B-9397-08002B2CF9AE}" pid="7" name="MSIP_Label_229e0912-694a-4279-a23d-6bd0b3fc9c48_Application">
    <vt:lpwstr>Microsoft Azure Information Protection</vt:lpwstr>
  </property>
  <property fmtid="{D5CDD505-2E9C-101B-9397-08002B2CF9AE}" pid="8" name="MSIP_Label_229e0912-694a-4279-a23d-6bd0b3fc9c48_Extended_MSFT_Method">
    <vt:lpwstr>Manual</vt:lpwstr>
  </property>
  <property fmtid="{D5CDD505-2E9C-101B-9397-08002B2CF9AE}" pid="9" name="Sensitivity">
    <vt:lpwstr>Public</vt:lpwstr>
  </property>
</Properties>
</file>